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ОТЧЕТЫ\2021\ГОДОВОЙ\"/>
    </mc:Choice>
  </mc:AlternateContent>
  <xr:revisionPtr revIDLastSave="0" documentId="13_ncr:1_{40A2FEA1-1C04-4592-89B2-64814B34C8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M8" i="1"/>
  <c r="P6" i="1"/>
  <c r="O6" i="1"/>
  <c r="O8" i="1"/>
  <c r="P8" i="1"/>
  <c r="P27" i="1"/>
  <c r="O27" i="1"/>
  <c r="P20" i="1"/>
  <c r="O20" i="1"/>
  <c r="P13" i="1"/>
  <c r="O13" i="1"/>
  <c r="K13" i="1"/>
  <c r="J13" i="1"/>
  <c r="I14" i="1"/>
  <c r="I30" i="1"/>
  <c r="G30" i="1"/>
  <c r="L36" i="1" l="1"/>
  <c r="L34" i="1"/>
  <c r="L29" i="1"/>
  <c r="L27" i="1"/>
  <c r="L22" i="1"/>
  <c r="L20" i="1"/>
  <c r="L15" i="1"/>
  <c r="L13" i="1"/>
  <c r="L8" i="1"/>
  <c r="L6" i="1" s="1"/>
  <c r="H8" i="1" l="1"/>
  <c r="H6" i="1" s="1"/>
  <c r="F8" i="1"/>
  <c r="F6" i="1" s="1"/>
  <c r="E8" i="1"/>
  <c r="E6" i="1" s="1"/>
  <c r="H34" i="1"/>
  <c r="F34" i="1"/>
  <c r="E34" i="1"/>
  <c r="I36" i="1"/>
  <c r="G36" i="1"/>
  <c r="G34" i="1" s="1"/>
  <c r="H27" i="1"/>
  <c r="F27" i="1"/>
  <c r="E27" i="1"/>
  <c r="I29" i="1"/>
  <c r="G29" i="1"/>
  <c r="G27" i="1" s="1"/>
  <c r="H20" i="1"/>
  <c r="F20" i="1"/>
  <c r="E20" i="1"/>
  <c r="G22" i="1"/>
  <c r="G20" i="1" s="1"/>
  <c r="I15" i="1"/>
  <c r="G15" i="1"/>
  <c r="G13" i="1" s="1"/>
  <c r="H13" i="1"/>
  <c r="F13" i="1"/>
  <c r="E13" i="1"/>
  <c r="I34" i="1" l="1"/>
  <c r="I13" i="1"/>
  <c r="I6" i="1"/>
  <c r="G8" i="1"/>
  <c r="G6" i="1" s="1"/>
  <c r="I8" i="1"/>
  <c r="I27" i="1"/>
</calcChain>
</file>

<file path=xl/sharedStrings.xml><?xml version="1.0" encoding="utf-8"?>
<sst xmlns="http://schemas.openxmlformats.org/spreadsheetml/2006/main" count="69" uniqueCount="35">
  <si>
    <t>№ п/п</t>
  </si>
  <si>
    <t>Предусмотрено государственной программой</t>
  </si>
  <si>
    <t>Отклонения            (+, -)            (гр.6 - гр.5)</t>
  </si>
  <si>
    <t>% выполнения (гр.8/6)</t>
  </si>
  <si>
    <t>Источники финансирования</t>
  </si>
  <si>
    <t>Всего</t>
  </si>
  <si>
    <t>областной бюджет</t>
  </si>
  <si>
    <t>федеральный бюджет</t>
  </si>
  <si>
    <t>внебюджетные источники</t>
  </si>
  <si>
    <t>Объем финансирования государственной программы  (тыс.рублей)</t>
  </si>
  <si>
    <t>Наименование гоударственной программы (подпрограммы)</t>
  </si>
  <si>
    <t>местные бюджеты</t>
  </si>
  <si>
    <t>доля выполненных в полном объеме, %</t>
  </si>
  <si>
    <t>государственные внебюджетные фонды Российской Федерации</t>
  </si>
  <si>
    <t>территориальные государственные внебюджетные фонды</t>
  </si>
  <si>
    <t>Ответственный исполнитель государственной программы, подпрограммы</t>
  </si>
  <si>
    <t>Фактические расходы (областно и федеральный бюджеты - кассовый расход)</t>
  </si>
  <si>
    <t>Фактически предусмотрено на реализацию госпрограммы (областной и федеральный бюджеты - по сводной бюджетной росписи на ______)</t>
  </si>
  <si>
    <t>Предусмотрено</t>
  </si>
  <si>
    <t>Выполнено в полном объеме</t>
  </si>
  <si>
    <t>Выполнение контрольных событий подпрограмм госпрограммы (ед.)</t>
  </si>
  <si>
    <t>Оценка эффективности госпрограммы за _____ год</t>
  </si>
  <si>
    <t>Выполнено</t>
  </si>
  <si>
    <t>Выполнение структурных элементов подпрограмм госпрограммы (ед.)</t>
  </si>
  <si>
    <t>Выполнение показателей  госпрограммы (подпрограммы) (единиц)</t>
  </si>
  <si>
    <t>Государственная программа «Повышение эффективности реализации молодежной политики, создание благоприятных условий для развития
туризма и развитие системы оздоровления и отдыха детей в Курской области»</t>
  </si>
  <si>
    <t xml:space="preserve"> комитет молодежной политики Курской области</t>
  </si>
  <si>
    <t>Подпрограмма 1 «Молодежь Курской области»</t>
  </si>
  <si>
    <t>Подпрограмма 4 «Обеспечение реализации государственной программы Курской области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области»»</t>
  </si>
  <si>
    <t>Подпрограмма 3  «Оздоровление и отдых детей»</t>
  </si>
  <si>
    <t>Подпрограмма 2  «Туризм»</t>
  </si>
  <si>
    <t>Информация о реализации госуарственной программы Курской области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 Курской области по итогам 2021 года</t>
  </si>
  <si>
    <t>11 (подпрограммы)
3 (ГП)</t>
  </si>
  <si>
    <t>10 (подпрограммы)
2 (ГП)</t>
  </si>
  <si>
    <t xml:space="preserve"> комитет по культуре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</si>
</sst>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zoomScaleNormal="100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5" x14ac:dyDescent="0.25"/>
  <cols>
    <col min="1" max="1" width="4.85546875" customWidth="1"/>
    <col min="2" max="2" width="30.28515625" customWidth="1"/>
    <col min="3" max="3" width="13.140625" customWidth="1"/>
    <col min="4" max="4" width="15.28515625" customWidth="1"/>
    <col min="5" max="5" width="12.42578125" customWidth="1"/>
    <col min="6" max="6" width="12.28515625" customWidth="1"/>
    <col min="7" max="7" width="9.85546875" customWidth="1"/>
    <col min="8" max="8" width="11.85546875" customWidth="1"/>
    <col min="9" max="9" width="8.85546875" customWidth="1"/>
    <col min="10" max="10" width="14.42578125" customWidth="1"/>
    <col min="11" max="11" width="15.7109375" customWidth="1"/>
    <col min="12" max="12" width="8" customWidth="1"/>
    <col min="13" max="13" width="6.85546875" customWidth="1"/>
    <col min="14" max="14" width="8.140625" customWidth="1"/>
    <col min="15" max="15" width="6.85546875" customWidth="1"/>
    <col min="16" max="16" width="7.7109375" customWidth="1"/>
    <col min="17" max="17" width="11.42578125" hidden="1" customWidth="1"/>
  </cols>
  <sheetData>
    <row r="1" spans="1:18" ht="45" customHeight="1" x14ac:dyDescent="0.25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ht="8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69" customHeight="1" x14ac:dyDescent="0.25">
      <c r="A3" s="26" t="s">
        <v>0</v>
      </c>
      <c r="B3" s="24" t="s">
        <v>10</v>
      </c>
      <c r="C3" s="24" t="s">
        <v>15</v>
      </c>
      <c r="D3" s="28" t="s">
        <v>4</v>
      </c>
      <c r="E3" s="25" t="s">
        <v>9</v>
      </c>
      <c r="F3" s="25"/>
      <c r="G3" s="25"/>
      <c r="H3" s="25"/>
      <c r="I3" s="25"/>
      <c r="J3" s="25" t="s">
        <v>24</v>
      </c>
      <c r="K3" s="25"/>
      <c r="L3" s="25"/>
      <c r="M3" s="25" t="s">
        <v>23</v>
      </c>
      <c r="N3" s="25"/>
      <c r="O3" s="25" t="s">
        <v>20</v>
      </c>
      <c r="P3" s="25"/>
      <c r="Q3" s="24" t="s">
        <v>21</v>
      </c>
      <c r="R3" s="1"/>
    </row>
    <row r="4" spans="1:18" ht="130.5" customHeight="1" x14ac:dyDescent="0.25">
      <c r="A4" s="26"/>
      <c r="B4" s="24"/>
      <c r="C4" s="24"/>
      <c r="D4" s="29"/>
      <c r="E4" s="2" t="s">
        <v>1</v>
      </c>
      <c r="F4" s="18" t="s">
        <v>17</v>
      </c>
      <c r="G4" s="7" t="s">
        <v>2</v>
      </c>
      <c r="H4" s="17" t="s">
        <v>16</v>
      </c>
      <c r="I4" s="7" t="s">
        <v>3</v>
      </c>
      <c r="J4" s="19" t="s">
        <v>18</v>
      </c>
      <c r="K4" s="19" t="s">
        <v>19</v>
      </c>
      <c r="L4" s="15" t="s">
        <v>12</v>
      </c>
      <c r="M4" s="3" t="s">
        <v>18</v>
      </c>
      <c r="N4" s="3" t="s">
        <v>22</v>
      </c>
      <c r="O4" s="3" t="s">
        <v>18</v>
      </c>
      <c r="P4" s="3" t="s">
        <v>22</v>
      </c>
      <c r="Q4" s="24"/>
      <c r="R4" s="1"/>
    </row>
    <row r="5" spans="1:18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</row>
    <row r="6" spans="1:18" ht="24" customHeight="1" x14ac:dyDescent="0.25">
      <c r="A6" s="33"/>
      <c r="B6" s="23" t="s">
        <v>25</v>
      </c>
      <c r="C6" s="27" t="s">
        <v>26</v>
      </c>
      <c r="D6" s="38" t="s">
        <v>5</v>
      </c>
      <c r="E6" s="39">
        <f>E7+E8+E9+E10+E11+E12</f>
        <v>444343.89999999997</v>
      </c>
      <c r="F6" s="39">
        <f>F7+F8+F9+F10+F11+F12</f>
        <v>491090.88500000001</v>
      </c>
      <c r="G6" s="39">
        <f>G7+G8+G9+G10+G11+G12</f>
        <v>46746.985000000001</v>
      </c>
      <c r="H6" s="39">
        <f>H7+H8+H9+H10+H11+H12</f>
        <v>407474.54350000003</v>
      </c>
      <c r="I6" s="40">
        <f>H6/F6</f>
        <v>0.82973346878551824</v>
      </c>
      <c r="J6" s="41" t="s">
        <v>32</v>
      </c>
      <c r="K6" s="41" t="s">
        <v>33</v>
      </c>
      <c r="L6" s="40">
        <f>L8</f>
        <v>0.8571428571428571</v>
      </c>
      <c r="M6" s="42">
        <v>7</v>
      </c>
      <c r="N6" s="42">
        <v>6</v>
      </c>
      <c r="O6" s="42">
        <f>O8</f>
        <v>20</v>
      </c>
      <c r="P6" s="42">
        <f>P8</f>
        <v>18</v>
      </c>
      <c r="Q6" s="30"/>
    </row>
    <row r="7" spans="1:18" ht="18" customHeight="1" x14ac:dyDescent="0.25">
      <c r="A7" s="34"/>
      <c r="B7" s="23"/>
      <c r="C7" s="27"/>
      <c r="D7" s="13" t="s">
        <v>7</v>
      </c>
      <c r="E7" s="9">
        <v>0</v>
      </c>
      <c r="F7" s="9">
        <v>0</v>
      </c>
      <c r="G7" s="9">
        <v>0</v>
      </c>
      <c r="H7" s="9">
        <v>0</v>
      </c>
      <c r="I7" s="21">
        <v>0</v>
      </c>
      <c r="J7" s="12">
        <v>0</v>
      </c>
      <c r="K7" s="12">
        <v>0</v>
      </c>
      <c r="L7" s="21">
        <v>0</v>
      </c>
      <c r="M7" s="12">
        <v>0</v>
      </c>
      <c r="N7" s="12">
        <v>0</v>
      </c>
      <c r="O7" s="12">
        <v>0</v>
      </c>
      <c r="P7" s="12">
        <v>0</v>
      </c>
      <c r="Q7" s="31"/>
    </row>
    <row r="8" spans="1:18" ht="14.25" customHeight="1" x14ac:dyDescent="0.25">
      <c r="A8" s="34"/>
      <c r="B8" s="23"/>
      <c r="C8" s="27"/>
      <c r="D8" s="8" t="s">
        <v>6</v>
      </c>
      <c r="E8" s="9">
        <f>E15+E22+E29+E36</f>
        <v>444343.89999999997</v>
      </c>
      <c r="F8" s="9">
        <f>F15+F22+F29+F36</f>
        <v>491090.88500000001</v>
      </c>
      <c r="G8" s="9">
        <f>G15+G22+G29+G36</f>
        <v>46746.985000000001</v>
      </c>
      <c r="H8" s="9">
        <f>H15+H22+H29+H36</f>
        <v>407474.54350000003</v>
      </c>
      <c r="I8" s="21">
        <f>H8/F8</f>
        <v>0.82973346878551824</v>
      </c>
      <c r="J8" s="12">
        <v>14</v>
      </c>
      <c r="K8" s="12">
        <v>12</v>
      </c>
      <c r="L8" s="21">
        <f>K8/J8</f>
        <v>0.8571428571428571</v>
      </c>
      <c r="M8" s="12">
        <f>M15+M22+M29+M36</f>
        <v>7</v>
      </c>
      <c r="N8" s="12">
        <f>N15+N22+N29+N36</f>
        <v>6</v>
      </c>
      <c r="O8" s="11">
        <f>O15+O22+O29+O36</f>
        <v>20</v>
      </c>
      <c r="P8" s="11">
        <f>P15+P22+P29+P36</f>
        <v>18</v>
      </c>
      <c r="Q8" s="31"/>
    </row>
    <row r="9" spans="1:18" ht="16.5" customHeight="1" x14ac:dyDescent="0.25">
      <c r="A9" s="34"/>
      <c r="B9" s="23"/>
      <c r="C9" s="27"/>
      <c r="D9" s="13" t="s">
        <v>11</v>
      </c>
      <c r="E9" s="9">
        <v>0</v>
      </c>
      <c r="F9" s="9">
        <v>0</v>
      </c>
      <c r="G9" s="9">
        <v>0</v>
      </c>
      <c r="H9" s="9">
        <v>0</v>
      </c>
      <c r="I9" s="21">
        <v>0</v>
      </c>
      <c r="J9" s="14"/>
      <c r="K9" s="12"/>
      <c r="L9" s="12"/>
      <c r="M9" s="12"/>
      <c r="N9" s="12"/>
      <c r="O9" s="12"/>
      <c r="P9" s="12"/>
      <c r="Q9" s="31"/>
    </row>
    <row r="10" spans="1:18" ht="48.75" customHeight="1" x14ac:dyDescent="0.25">
      <c r="A10" s="34"/>
      <c r="B10" s="23"/>
      <c r="C10" s="27"/>
      <c r="D10" s="13" t="s">
        <v>13</v>
      </c>
      <c r="E10" s="9">
        <v>0</v>
      </c>
      <c r="F10" s="9">
        <v>0</v>
      </c>
      <c r="G10" s="9">
        <v>0</v>
      </c>
      <c r="H10" s="9">
        <v>0</v>
      </c>
      <c r="I10" s="21">
        <v>0</v>
      </c>
      <c r="J10" s="14"/>
      <c r="K10" s="12"/>
      <c r="L10" s="12"/>
      <c r="M10" s="12"/>
      <c r="N10" s="12"/>
      <c r="O10" s="12"/>
      <c r="P10" s="12"/>
      <c r="Q10" s="31"/>
    </row>
    <row r="11" spans="1:18" ht="47.25" customHeight="1" x14ac:dyDescent="0.25">
      <c r="A11" s="34"/>
      <c r="B11" s="23"/>
      <c r="C11" s="27"/>
      <c r="D11" s="8" t="s">
        <v>14</v>
      </c>
      <c r="E11" s="9">
        <v>0</v>
      </c>
      <c r="F11" s="9">
        <v>0</v>
      </c>
      <c r="G11" s="9">
        <v>0</v>
      </c>
      <c r="H11" s="9">
        <v>0</v>
      </c>
      <c r="I11" s="21">
        <v>0</v>
      </c>
      <c r="J11" s="12"/>
      <c r="K11" s="12"/>
      <c r="L11" s="12"/>
      <c r="M11" s="12"/>
      <c r="N11" s="12"/>
      <c r="O11" s="12"/>
      <c r="P11" s="12"/>
      <c r="Q11" s="31"/>
    </row>
    <row r="12" spans="1:18" ht="33" customHeight="1" x14ac:dyDescent="0.25">
      <c r="A12" s="35"/>
      <c r="B12" s="23"/>
      <c r="C12" s="27"/>
      <c r="D12" s="13" t="s">
        <v>8</v>
      </c>
      <c r="E12" s="9">
        <v>0</v>
      </c>
      <c r="F12" s="9">
        <v>0</v>
      </c>
      <c r="G12" s="9">
        <v>0</v>
      </c>
      <c r="H12" s="9">
        <v>0</v>
      </c>
      <c r="I12" s="21">
        <v>0</v>
      </c>
      <c r="J12" s="12"/>
      <c r="K12" s="12"/>
      <c r="L12" s="12"/>
      <c r="M12" s="12"/>
      <c r="N12" s="12"/>
      <c r="O12" s="12"/>
      <c r="P12" s="12"/>
      <c r="Q12" s="32"/>
    </row>
    <row r="13" spans="1:18" ht="14.25" customHeight="1" x14ac:dyDescent="0.25">
      <c r="A13" s="33"/>
      <c r="B13" s="23" t="s">
        <v>27</v>
      </c>
      <c r="C13" s="27" t="s">
        <v>26</v>
      </c>
      <c r="D13" s="38" t="s">
        <v>5</v>
      </c>
      <c r="E13" s="39">
        <f>E14+E15+E16+E17+E18+E19</f>
        <v>107236.613</v>
      </c>
      <c r="F13" s="39">
        <f>F14+F15+F16+F17+F18+F19</f>
        <v>147908.402</v>
      </c>
      <c r="G13" s="39">
        <f>G14+G15+G16+G17+G18+G19</f>
        <v>40671.789000000004</v>
      </c>
      <c r="H13" s="39">
        <f>H14+H15+H16+H17+H18+H19</f>
        <v>64350.124499999998</v>
      </c>
      <c r="I13" s="40">
        <f>H13/F13</f>
        <v>0.43506740408161532</v>
      </c>
      <c r="J13" s="42">
        <f>J15</f>
        <v>7</v>
      </c>
      <c r="K13" s="42">
        <f>K15</f>
        <v>7</v>
      </c>
      <c r="L13" s="43">
        <f>K13/J13</f>
        <v>1</v>
      </c>
      <c r="M13" s="42">
        <v>4</v>
      </c>
      <c r="N13" s="42">
        <v>4</v>
      </c>
      <c r="O13" s="42">
        <f>O15</f>
        <v>12</v>
      </c>
      <c r="P13" s="42">
        <f>P15</f>
        <v>12</v>
      </c>
      <c r="Q13" s="30"/>
    </row>
    <row r="14" spans="1:18" ht="18" customHeight="1" x14ac:dyDescent="0.25">
      <c r="A14" s="34"/>
      <c r="B14" s="23"/>
      <c r="C14" s="27"/>
      <c r="D14" s="13" t="s">
        <v>7</v>
      </c>
      <c r="E14" s="9">
        <v>6772.4</v>
      </c>
      <c r="F14" s="9">
        <v>6772.4</v>
      </c>
      <c r="G14" s="9">
        <v>0</v>
      </c>
      <c r="H14" s="9">
        <v>6772.4</v>
      </c>
      <c r="I14" s="21">
        <f>H14/F14</f>
        <v>1</v>
      </c>
      <c r="J14" s="12">
        <v>0</v>
      </c>
      <c r="K14" s="12">
        <v>0</v>
      </c>
      <c r="L14" s="21">
        <v>0</v>
      </c>
      <c r="M14" s="12">
        <v>0</v>
      </c>
      <c r="N14" s="12">
        <v>0</v>
      </c>
      <c r="O14" s="12">
        <v>0</v>
      </c>
      <c r="P14" s="12">
        <v>0</v>
      </c>
      <c r="Q14" s="31"/>
    </row>
    <row r="15" spans="1:18" ht="14.25" customHeight="1" x14ac:dyDescent="0.25">
      <c r="A15" s="34"/>
      <c r="B15" s="23"/>
      <c r="C15" s="27"/>
      <c r="D15" s="8" t="s">
        <v>6</v>
      </c>
      <c r="E15" s="9">
        <v>100464.213</v>
      </c>
      <c r="F15" s="9">
        <v>141136.00200000001</v>
      </c>
      <c r="G15" s="9">
        <f>F15-E15</f>
        <v>40671.789000000004</v>
      </c>
      <c r="H15" s="9">
        <v>57577.724499999997</v>
      </c>
      <c r="I15" s="21">
        <f>H15/F15</f>
        <v>0.40795915772079183</v>
      </c>
      <c r="J15" s="12">
        <v>7</v>
      </c>
      <c r="K15" s="12">
        <v>7</v>
      </c>
      <c r="L15" s="21">
        <f>K15/J15</f>
        <v>1</v>
      </c>
      <c r="M15" s="12">
        <v>4</v>
      </c>
      <c r="N15" s="12">
        <v>4</v>
      </c>
      <c r="O15" s="12">
        <v>12</v>
      </c>
      <c r="P15" s="12">
        <v>12</v>
      </c>
      <c r="Q15" s="31"/>
    </row>
    <row r="16" spans="1:18" ht="16.5" customHeight="1" x14ac:dyDescent="0.25">
      <c r="A16" s="34"/>
      <c r="B16" s="23"/>
      <c r="C16" s="27"/>
      <c r="D16" s="13" t="s">
        <v>11</v>
      </c>
      <c r="E16" s="9">
        <v>0</v>
      </c>
      <c r="F16" s="9">
        <v>0</v>
      </c>
      <c r="G16" s="9">
        <v>0</v>
      </c>
      <c r="H16" s="9">
        <v>0</v>
      </c>
      <c r="I16" s="21">
        <v>0</v>
      </c>
      <c r="J16" s="12"/>
      <c r="K16" s="12"/>
      <c r="L16" s="21"/>
      <c r="M16" s="12"/>
      <c r="N16" s="12"/>
      <c r="O16" s="12"/>
      <c r="P16" s="12"/>
      <c r="Q16" s="31"/>
    </row>
    <row r="17" spans="1:17" ht="48.75" customHeight="1" x14ac:dyDescent="0.25">
      <c r="A17" s="34"/>
      <c r="B17" s="23"/>
      <c r="C17" s="27"/>
      <c r="D17" s="13" t="s">
        <v>13</v>
      </c>
      <c r="E17" s="9">
        <v>0</v>
      </c>
      <c r="F17" s="9">
        <v>0</v>
      </c>
      <c r="G17" s="9">
        <v>0</v>
      </c>
      <c r="H17" s="9">
        <v>0</v>
      </c>
      <c r="I17" s="21">
        <v>0</v>
      </c>
      <c r="J17" s="12"/>
      <c r="K17" s="12"/>
      <c r="L17" s="21"/>
      <c r="M17" s="12"/>
      <c r="N17" s="12"/>
      <c r="O17" s="12"/>
      <c r="P17" s="12"/>
      <c r="Q17" s="31"/>
    </row>
    <row r="18" spans="1:17" ht="47.25" customHeight="1" x14ac:dyDescent="0.25">
      <c r="A18" s="34"/>
      <c r="B18" s="23"/>
      <c r="C18" s="27"/>
      <c r="D18" s="8" t="s">
        <v>14</v>
      </c>
      <c r="E18" s="9">
        <v>0</v>
      </c>
      <c r="F18" s="9">
        <v>0</v>
      </c>
      <c r="G18" s="9">
        <v>0</v>
      </c>
      <c r="H18" s="9">
        <v>0</v>
      </c>
      <c r="I18" s="21">
        <v>0</v>
      </c>
      <c r="J18" s="12"/>
      <c r="K18" s="12"/>
      <c r="L18" s="21"/>
      <c r="M18" s="12"/>
      <c r="N18" s="12"/>
      <c r="O18" s="12"/>
      <c r="P18" s="12"/>
      <c r="Q18" s="31"/>
    </row>
    <row r="19" spans="1:17" ht="24.75" customHeight="1" x14ac:dyDescent="0.25">
      <c r="A19" s="35"/>
      <c r="B19" s="23"/>
      <c r="C19" s="27"/>
      <c r="D19" s="13" t="s">
        <v>8</v>
      </c>
      <c r="E19" s="9">
        <v>0</v>
      </c>
      <c r="F19" s="9">
        <v>0</v>
      </c>
      <c r="G19" s="9">
        <v>0</v>
      </c>
      <c r="H19" s="9">
        <v>0</v>
      </c>
      <c r="I19" s="21">
        <v>0</v>
      </c>
      <c r="J19" s="12"/>
      <c r="K19" s="12"/>
      <c r="L19" s="21"/>
      <c r="M19" s="12"/>
      <c r="N19" s="12"/>
      <c r="O19" s="12"/>
      <c r="P19" s="12"/>
      <c r="Q19" s="32"/>
    </row>
    <row r="20" spans="1:17" x14ac:dyDescent="0.25">
      <c r="A20" s="33"/>
      <c r="B20" s="23" t="s">
        <v>30</v>
      </c>
      <c r="C20" s="27" t="s">
        <v>34</v>
      </c>
      <c r="D20" s="38" t="s">
        <v>5</v>
      </c>
      <c r="E20" s="39">
        <f>E21+E22+E23+E24+E25+E26</f>
        <v>0</v>
      </c>
      <c r="F20" s="39">
        <f>F21+F22+F24+F23+F25+F26</f>
        <v>0</v>
      </c>
      <c r="G20" s="39">
        <f>G21+G22+G23+G24+G25+G26</f>
        <v>0</v>
      </c>
      <c r="H20" s="39">
        <f>H21+H22+H23+H24+H25+H26</f>
        <v>0</v>
      </c>
      <c r="I20" s="40">
        <v>1</v>
      </c>
      <c r="J20" s="42">
        <v>1</v>
      </c>
      <c r="K20" s="42">
        <v>1</v>
      </c>
      <c r="L20" s="43">
        <f>K20/J20</f>
        <v>1</v>
      </c>
      <c r="M20" s="42">
        <v>1</v>
      </c>
      <c r="N20" s="42">
        <v>1</v>
      </c>
      <c r="O20" s="42">
        <f>O22</f>
        <v>3</v>
      </c>
      <c r="P20" s="42">
        <f>P22</f>
        <v>3</v>
      </c>
      <c r="Q20" s="6"/>
    </row>
    <row r="21" spans="1:17" ht="22.5" x14ac:dyDescent="0.25">
      <c r="A21" s="34"/>
      <c r="B21" s="23"/>
      <c r="C21" s="27"/>
      <c r="D21" s="13" t="s">
        <v>7</v>
      </c>
      <c r="E21" s="9">
        <v>0</v>
      </c>
      <c r="F21" s="9">
        <v>0</v>
      </c>
      <c r="G21" s="9">
        <v>0</v>
      </c>
      <c r="H21" s="9">
        <v>0</v>
      </c>
      <c r="I21" s="21">
        <v>0</v>
      </c>
      <c r="J21" s="12">
        <v>0</v>
      </c>
      <c r="K21" s="12">
        <v>0</v>
      </c>
      <c r="L21" s="21">
        <v>0</v>
      </c>
      <c r="M21" s="12">
        <v>0</v>
      </c>
      <c r="N21" s="12">
        <v>0</v>
      </c>
      <c r="O21" s="12">
        <v>0</v>
      </c>
      <c r="P21" s="12">
        <v>0</v>
      </c>
      <c r="Q21" s="16"/>
    </row>
    <row r="22" spans="1:17" x14ac:dyDescent="0.25">
      <c r="A22" s="34"/>
      <c r="B22" s="23"/>
      <c r="C22" s="27"/>
      <c r="D22" s="8" t="s">
        <v>6</v>
      </c>
      <c r="E22" s="9">
        <v>0</v>
      </c>
      <c r="F22" s="9">
        <v>0</v>
      </c>
      <c r="G22" s="9">
        <f>F22-E22</f>
        <v>0</v>
      </c>
      <c r="H22" s="9">
        <v>0</v>
      </c>
      <c r="I22" s="21">
        <v>1</v>
      </c>
      <c r="J22" s="12">
        <v>1</v>
      </c>
      <c r="K22" s="12">
        <v>1</v>
      </c>
      <c r="L22" s="21">
        <f>K22/J22</f>
        <v>1</v>
      </c>
      <c r="M22" s="12">
        <v>1</v>
      </c>
      <c r="N22" s="12">
        <v>1</v>
      </c>
      <c r="O22" s="12">
        <v>3</v>
      </c>
      <c r="P22" s="12">
        <v>3</v>
      </c>
    </row>
    <row r="23" spans="1:17" x14ac:dyDescent="0.25">
      <c r="A23" s="34"/>
      <c r="B23" s="23"/>
      <c r="C23" s="27"/>
      <c r="D23" s="13" t="s">
        <v>11</v>
      </c>
      <c r="E23" s="9">
        <v>0</v>
      </c>
      <c r="F23" s="9">
        <v>0</v>
      </c>
      <c r="G23" s="9">
        <v>0</v>
      </c>
      <c r="H23" s="9">
        <v>0</v>
      </c>
      <c r="I23" s="21">
        <v>0</v>
      </c>
      <c r="J23" s="12"/>
      <c r="K23" s="12"/>
      <c r="L23" s="21"/>
      <c r="M23" s="12"/>
      <c r="N23" s="12"/>
      <c r="O23" s="12"/>
      <c r="P23" s="12"/>
    </row>
    <row r="24" spans="1:17" ht="45" x14ac:dyDescent="0.25">
      <c r="A24" s="34"/>
      <c r="B24" s="23"/>
      <c r="C24" s="27"/>
      <c r="D24" s="13" t="s">
        <v>13</v>
      </c>
      <c r="E24" s="9">
        <v>0</v>
      </c>
      <c r="F24" s="9">
        <v>0</v>
      </c>
      <c r="G24" s="9">
        <v>0</v>
      </c>
      <c r="H24" s="9">
        <v>0</v>
      </c>
      <c r="I24" s="21">
        <v>0</v>
      </c>
      <c r="J24" s="12"/>
      <c r="K24" s="12"/>
      <c r="L24" s="21"/>
      <c r="M24" s="12"/>
      <c r="N24" s="12"/>
      <c r="O24" s="12"/>
      <c r="P24" s="12"/>
    </row>
    <row r="25" spans="1:17" ht="45" x14ac:dyDescent="0.25">
      <c r="A25" s="34"/>
      <c r="B25" s="23"/>
      <c r="C25" s="27"/>
      <c r="D25" s="8" t="s">
        <v>14</v>
      </c>
      <c r="E25" s="9">
        <v>0</v>
      </c>
      <c r="F25" s="9">
        <v>0</v>
      </c>
      <c r="G25" s="9">
        <v>0</v>
      </c>
      <c r="H25" s="9">
        <v>0</v>
      </c>
      <c r="I25" s="21">
        <v>0</v>
      </c>
      <c r="J25" s="12"/>
      <c r="K25" s="12"/>
      <c r="L25" s="21"/>
      <c r="M25" s="12"/>
      <c r="N25" s="12"/>
      <c r="O25" s="12"/>
      <c r="P25" s="12"/>
    </row>
    <row r="26" spans="1:17" ht="22.5" x14ac:dyDescent="0.25">
      <c r="A26" s="35"/>
      <c r="B26" s="23"/>
      <c r="C26" s="27"/>
      <c r="D26" s="13" t="s">
        <v>8</v>
      </c>
      <c r="E26" s="9">
        <v>0</v>
      </c>
      <c r="F26" s="9">
        <v>0</v>
      </c>
      <c r="G26" s="9">
        <v>0</v>
      </c>
      <c r="H26" s="9">
        <v>0</v>
      </c>
      <c r="I26" s="21">
        <v>0</v>
      </c>
      <c r="J26" s="12"/>
      <c r="K26" s="12"/>
      <c r="L26" s="21"/>
      <c r="M26" s="12"/>
      <c r="N26" s="12"/>
      <c r="O26" s="12"/>
      <c r="P26" s="12"/>
    </row>
    <row r="27" spans="1:17" x14ac:dyDescent="0.25">
      <c r="A27" s="33"/>
      <c r="B27" s="23" t="s">
        <v>29</v>
      </c>
      <c r="C27" s="27" t="s">
        <v>26</v>
      </c>
      <c r="D27" s="20" t="s">
        <v>5</v>
      </c>
      <c r="E27" s="10">
        <f>E28+E29+E30+E31+E32+E33</f>
        <v>401702.62699999998</v>
      </c>
      <c r="F27" s="10">
        <f>F28+F29+F30+F31+F32+F33</f>
        <v>409683.19099999999</v>
      </c>
      <c r="G27" s="10">
        <f>G28+G29+G30+G31+G32+G33</f>
        <v>7980.5639999999985</v>
      </c>
      <c r="H27" s="10">
        <f>H28+H29+H31+H30+H32+H33</f>
        <v>404117.88208000001</v>
      </c>
      <c r="I27" s="21">
        <f>H27/F27</f>
        <v>0.98641557905654964</v>
      </c>
      <c r="J27" s="12">
        <v>2</v>
      </c>
      <c r="K27" s="11">
        <v>2</v>
      </c>
      <c r="L27" s="21">
        <f>K27/J27</f>
        <v>1</v>
      </c>
      <c r="M27" s="11">
        <v>1</v>
      </c>
      <c r="N27" s="11">
        <v>1</v>
      </c>
      <c r="O27" s="11">
        <f>O29</f>
        <v>4</v>
      </c>
      <c r="P27" s="11">
        <f>P29</f>
        <v>3</v>
      </c>
    </row>
    <row r="28" spans="1:17" ht="22.5" x14ac:dyDescent="0.25">
      <c r="A28" s="34"/>
      <c r="B28" s="23"/>
      <c r="C28" s="27"/>
      <c r="D28" s="13" t="s">
        <v>7</v>
      </c>
      <c r="E28" s="9">
        <v>0</v>
      </c>
      <c r="F28" s="9">
        <v>0</v>
      </c>
      <c r="G28" s="9">
        <v>0</v>
      </c>
      <c r="H28" s="9">
        <v>0</v>
      </c>
      <c r="I28" s="21">
        <v>0</v>
      </c>
      <c r="J28" s="12">
        <v>0</v>
      </c>
      <c r="K28" s="12">
        <v>0</v>
      </c>
      <c r="L28" s="21">
        <v>0</v>
      </c>
      <c r="M28" s="12">
        <v>0</v>
      </c>
      <c r="N28" s="12">
        <v>0</v>
      </c>
      <c r="O28" s="12">
        <v>0</v>
      </c>
      <c r="P28" s="12">
        <v>0</v>
      </c>
    </row>
    <row r="29" spans="1:17" x14ac:dyDescent="0.25">
      <c r="A29" s="34"/>
      <c r="B29" s="23"/>
      <c r="C29" s="27"/>
      <c r="D29" s="8" t="s">
        <v>6</v>
      </c>
      <c r="E29" s="9">
        <v>330589.19199999998</v>
      </c>
      <c r="F29" s="9">
        <v>330589.19199999998</v>
      </c>
      <c r="G29" s="9">
        <f>F29-E29</f>
        <v>0</v>
      </c>
      <c r="H29" s="9">
        <v>330586.38099999999</v>
      </c>
      <c r="I29" s="21">
        <f>H29/F29</f>
        <v>0.99999149699969625</v>
      </c>
      <c r="J29" s="12">
        <v>2</v>
      </c>
      <c r="K29" s="12">
        <v>2</v>
      </c>
      <c r="L29" s="21">
        <f>K29/J29</f>
        <v>1</v>
      </c>
      <c r="M29" s="12">
        <v>1</v>
      </c>
      <c r="N29" s="12">
        <v>1</v>
      </c>
      <c r="O29" s="12">
        <v>4</v>
      </c>
      <c r="P29" s="12">
        <v>3</v>
      </c>
    </row>
    <row r="30" spans="1:17" x14ac:dyDescent="0.25">
      <c r="A30" s="34"/>
      <c r="B30" s="23"/>
      <c r="C30" s="27"/>
      <c r="D30" s="13" t="s">
        <v>11</v>
      </c>
      <c r="E30" s="36">
        <v>71113.434999999998</v>
      </c>
      <c r="F30" s="36">
        <v>79093.998999999996</v>
      </c>
      <c r="G30" s="36">
        <f>F30-E30</f>
        <v>7980.5639999999985</v>
      </c>
      <c r="H30" s="36">
        <v>73531.501080000002</v>
      </c>
      <c r="I30" s="37">
        <f>H30/F30</f>
        <v>0.92967231407783546</v>
      </c>
      <c r="J30" s="12"/>
      <c r="K30" s="12"/>
      <c r="L30" s="21"/>
      <c r="M30" s="12"/>
      <c r="N30" s="12"/>
      <c r="O30" s="12"/>
      <c r="P30" s="12"/>
    </row>
    <row r="31" spans="1:17" ht="45" x14ac:dyDescent="0.25">
      <c r="A31" s="34"/>
      <c r="B31" s="23"/>
      <c r="C31" s="27"/>
      <c r="D31" s="13" t="s">
        <v>13</v>
      </c>
      <c r="E31" s="9">
        <v>0</v>
      </c>
      <c r="F31" s="9">
        <v>0</v>
      </c>
      <c r="G31" s="9">
        <v>0</v>
      </c>
      <c r="H31" s="9">
        <v>0</v>
      </c>
      <c r="I31" s="21">
        <v>0</v>
      </c>
      <c r="J31" s="12"/>
      <c r="K31" s="12"/>
      <c r="L31" s="21"/>
      <c r="M31" s="12"/>
      <c r="N31" s="12"/>
      <c r="O31" s="12"/>
      <c r="P31" s="12"/>
    </row>
    <row r="32" spans="1:17" ht="45" x14ac:dyDescent="0.25">
      <c r="A32" s="34"/>
      <c r="B32" s="23"/>
      <c r="C32" s="27"/>
      <c r="D32" s="8" t="s">
        <v>14</v>
      </c>
      <c r="E32" s="9">
        <v>0</v>
      </c>
      <c r="F32" s="9">
        <v>0</v>
      </c>
      <c r="G32" s="9">
        <v>0</v>
      </c>
      <c r="H32" s="9">
        <v>0</v>
      </c>
      <c r="I32" s="21">
        <v>0</v>
      </c>
      <c r="J32" s="12"/>
      <c r="K32" s="12"/>
      <c r="L32" s="21"/>
      <c r="M32" s="12"/>
      <c r="N32" s="12"/>
      <c r="O32" s="12"/>
      <c r="P32" s="12"/>
    </row>
    <row r="33" spans="1:16" ht="22.5" x14ac:dyDescent="0.25">
      <c r="A33" s="35"/>
      <c r="B33" s="23"/>
      <c r="C33" s="27"/>
      <c r="D33" s="13" t="s">
        <v>8</v>
      </c>
      <c r="E33" s="9">
        <v>0</v>
      </c>
      <c r="F33" s="9">
        <v>0</v>
      </c>
      <c r="G33" s="9">
        <v>0</v>
      </c>
      <c r="H33" s="9">
        <v>0</v>
      </c>
      <c r="I33" s="21">
        <v>0</v>
      </c>
      <c r="J33" s="12"/>
      <c r="K33" s="12"/>
      <c r="L33" s="21"/>
      <c r="M33" s="12"/>
      <c r="N33" s="12"/>
      <c r="O33" s="12"/>
      <c r="P33" s="12"/>
    </row>
    <row r="34" spans="1:16" x14ac:dyDescent="0.25">
      <c r="A34" s="33"/>
      <c r="B34" s="23" t="s">
        <v>28</v>
      </c>
      <c r="C34" s="27" t="s">
        <v>26</v>
      </c>
      <c r="D34" s="20" t="s">
        <v>5</v>
      </c>
      <c r="E34" s="10">
        <f>E35+E36+E37+E38+E39+E40</f>
        <v>13290.495000000001</v>
      </c>
      <c r="F34" s="10">
        <f>F35+F36+F37+F38+F39+F40</f>
        <v>19365.690999999999</v>
      </c>
      <c r="G34" s="10">
        <f>G35+G36+G37+G38+G39+G40</f>
        <v>6075.1959999999981</v>
      </c>
      <c r="H34" s="10">
        <f>H35+H36+H37+H38+H39+H40</f>
        <v>19310.437999999998</v>
      </c>
      <c r="I34" s="21">
        <f>H34/F34</f>
        <v>0.99714686142622022</v>
      </c>
      <c r="J34" s="12">
        <v>1</v>
      </c>
      <c r="K34" s="11">
        <v>0</v>
      </c>
      <c r="L34" s="21">
        <f>K34/J34</f>
        <v>0</v>
      </c>
      <c r="M34" s="11">
        <v>1</v>
      </c>
      <c r="N34" s="11">
        <v>0</v>
      </c>
      <c r="O34" s="11">
        <v>1</v>
      </c>
      <c r="P34" s="11">
        <v>0</v>
      </c>
    </row>
    <row r="35" spans="1:16" ht="22.5" x14ac:dyDescent="0.25">
      <c r="A35" s="34"/>
      <c r="B35" s="23"/>
      <c r="C35" s="27"/>
      <c r="D35" s="13" t="s">
        <v>7</v>
      </c>
      <c r="E35" s="9">
        <v>0</v>
      </c>
      <c r="F35" s="9">
        <v>0</v>
      </c>
      <c r="G35" s="9">
        <v>0</v>
      </c>
      <c r="H35" s="9">
        <v>0</v>
      </c>
      <c r="I35" s="21">
        <v>0</v>
      </c>
      <c r="J35" s="12">
        <v>0</v>
      </c>
      <c r="K35" s="12">
        <v>0</v>
      </c>
      <c r="L35" s="21">
        <v>0</v>
      </c>
      <c r="M35" s="12">
        <v>0</v>
      </c>
      <c r="N35" s="12">
        <v>0</v>
      </c>
      <c r="O35" s="12">
        <v>0</v>
      </c>
      <c r="P35" s="12">
        <v>0</v>
      </c>
    </row>
    <row r="36" spans="1:16" x14ac:dyDescent="0.25">
      <c r="A36" s="34"/>
      <c r="B36" s="23"/>
      <c r="C36" s="27"/>
      <c r="D36" s="8" t="s">
        <v>6</v>
      </c>
      <c r="E36" s="9">
        <v>13290.495000000001</v>
      </c>
      <c r="F36" s="9">
        <v>19365.690999999999</v>
      </c>
      <c r="G36" s="9">
        <f>F36-E36</f>
        <v>6075.1959999999981</v>
      </c>
      <c r="H36" s="9">
        <v>19310.437999999998</v>
      </c>
      <c r="I36" s="21">
        <f>H36/F36</f>
        <v>0.99714686142622022</v>
      </c>
      <c r="J36" s="12">
        <v>1</v>
      </c>
      <c r="K36" s="12">
        <v>0</v>
      </c>
      <c r="L36" s="21">
        <f>K36/J36</f>
        <v>0</v>
      </c>
      <c r="M36" s="12">
        <v>1</v>
      </c>
      <c r="N36" s="12">
        <v>0</v>
      </c>
      <c r="O36" s="12">
        <v>1</v>
      </c>
      <c r="P36" s="12">
        <v>0</v>
      </c>
    </row>
    <row r="37" spans="1:16" x14ac:dyDescent="0.25">
      <c r="A37" s="34"/>
      <c r="B37" s="23"/>
      <c r="C37" s="27"/>
      <c r="D37" s="13" t="s">
        <v>11</v>
      </c>
      <c r="E37" s="9">
        <v>0</v>
      </c>
      <c r="F37" s="9">
        <v>0</v>
      </c>
      <c r="G37" s="9">
        <v>0</v>
      </c>
      <c r="H37" s="9">
        <v>0</v>
      </c>
      <c r="I37" s="21">
        <v>0</v>
      </c>
      <c r="J37" s="12"/>
      <c r="K37" s="12"/>
      <c r="L37" s="21"/>
      <c r="M37" s="12"/>
      <c r="N37" s="12"/>
      <c r="O37" s="12"/>
      <c r="P37" s="12"/>
    </row>
    <row r="38" spans="1:16" ht="45" x14ac:dyDescent="0.25">
      <c r="A38" s="34"/>
      <c r="B38" s="23"/>
      <c r="C38" s="27"/>
      <c r="D38" s="13" t="s">
        <v>13</v>
      </c>
      <c r="E38" s="9">
        <v>0</v>
      </c>
      <c r="F38" s="9">
        <v>0</v>
      </c>
      <c r="G38" s="9">
        <v>0</v>
      </c>
      <c r="H38" s="9">
        <v>0</v>
      </c>
      <c r="I38" s="21">
        <v>0</v>
      </c>
      <c r="J38" s="12"/>
      <c r="K38" s="12"/>
      <c r="L38" s="21"/>
      <c r="M38" s="12"/>
      <c r="N38" s="12"/>
      <c r="O38" s="12"/>
      <c r="P38" s="12"/>
    </row>
    <row r="39" spans="1:16" ht="45" x14ac:dyDescent="0.25">
      <c r="A39" s="34"/>
      <c r="B39" s="23"/>
      <c r="C39" s="27"/>
      <c r="D39" s="8" t="s">
        <v>14</v>
      </c>
      <c r="E39" s="9">
        <v>0</v>
      </c>
      <c r="F39" s="9">
        <v>0</v>
      </c>
      <c r="G39" s="9">
        <v>0</v>
      </c>
      <c r="H39" s="9">
        <v>0</v>
      </c>
      <c r="I39" s="21">
        <v>0</v>
      </c>
      <c r="J39" s="12"/>
      <c r="K39" s="12"/>
      <c r="L39" s="21"/>
      <c r="M39" s="12"/>
      <c r="N39" s="12"/>
      <c r="O39" s="12"/>
      <c r="P39" s="12"/>
    </row>
    <row r="40" spans="1:16" ht="22.5" x14ac:dyDescent="0.25">
      <c r="A40" s="35"/>
      <c r="B40" s="23"/>
      <c r="C40" s="27"/>
      <c r="D40" s="13" t="s">
        <v>8</v>
      </c>
      <c r="E40" s="9">
        <v>0</v>
      </c>
      <c r="F40" s="9">
        <v>0</v>
      </c>
      <c r="G40" s="9">
        <v>0</v>
      </c>
      <c r="H40" s="9">
        <v>0</v>
      </c>
      <c r="I40" s="21">
        <v>0</v>
      </c>
      <c r="J40" s="12"/>
      <c r="K40" s="12"/>
      <c r="L40" s="21"/>
      <c r="M40" s="12"/>
      <c r="N40" s="12"/>
      <c r="O40" s="12"/>
      <c r="P40" s="12"/>
    </row>
  </sheetData>
  <mergeCells count="27">
    <mergeCell ref="A34:A40"/>
    <mergeCell ref="B34:B40"/>
    <mergeCell ref="C34:C40"/>
    <mergeCell ref="A20:A26"/>
    <mergeCell ref="B20:B26"/>
    <mergeCell ref="C20:C26"/>
    <mergeCell ref="A27:A33"/>
    <mergeCell ref="B27:B33"/>
    <mergeCell ref="C27:C33"/>
    <mergeCell ref="A13:A19"/>
    <mergeCell ref="B13:B19"/>
    <mergeCell ref="C13:C19"/>
    <mergeCell ref="Q13:Q19"/>
    <mergeCell ref="Q3:Q4"/>
    <mergeCell ref="A1:Q1"/>
    <mergeCell ref="B6:B12"/>
    <mergeCell ref="B3:B4"/>
    <mergeCell ref="C3:C4"/>
    <mergeCell ref="E3:I3"/>
    <mergeCell ref="A3:A4"/>
    <mergeCell ref="J3:L3"/>
    <mergeCell ref="M3:N3"/>
    <mergeCell ref="C6:C12"/>
    <mergeCell ref="D3:D4"/>
    <mergeCell ref="Q6:Q12"/>
    <mergeCell ref="O3:P3"/>
    <mergeCell ref="A6:A12"/>
  </mergeCells>
  <pageMargins left="0.19685039370078741" right="0.15748031496062992" top="0.55000000000000004" bottom="0.15748031496062992" header="0.34" footer="0.31496062992125984"/>
  <pageSetup paperSize="9" scale="77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Кондрашова</cp:lastModifiedBy>
  <cp:lastPrinted>2021-03-10T11:03:47Z</cp:lastPrinted>
  <dcterms:created xsi:type="dcterms:W3CDTF">2016-01-25T11:04:51Z</dcterms:created>
  <dcterms:modified xsi:type="dcterms:W3CDTF">2022-03-04T08:53:08Z</dcterms:modified>
</cp:coreProperties>
</file>