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Все документы\2024 год\февраль 2024\отчет за 2023 год\"/>
    </mc:Choice>
  </mc:AlternateContent>
  <xr:revisionPtr revIDLastSave="0" documentId="13_ncr:1_{E67D9C3A-A718-4903-BF53-7E2A31B6B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Лист1!$A$1:$F$218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1" l="1"/>
  <c r="E16" i="1"/>
  <c r="E15" i="1"/>
  <c r="E17" i="1"/>
  <c r="E18" i="1"/>
  <c r="E51" i="1"/>
  <c r="E104" i="1"/>
  <c r="E84" i="1"/>
  <c r="E179" i="1"/>
  <c r="E214" i="1"/>
  <c r="E14" i="1" l="1"/>
  <c r="E94" i="1"/>
  <c r="E24" i="1"/>
  <c r="E19" i="1"/>
  <c r="E116" i="1" l="1"/>
  <c r="E99" i="1" l="1"/>
  <c r="E79" i="1"/>
  <c r="E64" i="1"/>
  <c r="E49" i="1"/>
  <c r="E44" i="1"/>
  <c r="E39" i="1"/>
  <c r="E115" i="1"/>
  <c r="E117" i="1"/>
  <c r="E118" i="1"/>
  <c r="E189" i="1"/>
  <c r="E194" i="1"/>
  <c r="E185" i="1"/>
  <c r="E186" i="1"/>
  <c r="E11" i="1" s="1"/>
  <c r="E187" i="1"/>
  <c r="E184" i="1" s="1"/>
  <c r="E159" i="1"/>
  <c r="E149" i="1"/>
  <c r="E144" i="1"/>
  <c r="E139" i="1"/>
  <c r="E129" i="1"/>
  <c r="E124" i="1"/>
  <c r="E119" i="1"/>
  <c r="E13" i="1" l="1"/>
  <c r="E12" i="1"/>
  <c r="E114" i="1"/>
  <c r="E10" i="1"/>
  <c r="D118" i="1"/>
  <c r="D117" i="1"/>
  <c r="D116" i="1"/>
  <c r="D115" i="1"/>
  <c r="D179" i="1"/>
  <c r="D18" i="1"/>
  <c r="D17" i="1"/>
  <c r="D16" i="1"/>
  <c r="D15" i="1"/>
  <c r="D84" i="1"/>
  <c r="D64" i="1"/>
  <c r="D39" i="1"/>
  <c r="D19" i="1"/>
  <c r="E9" i="1" l="1"/>
  <c r="D149" i="1"/>
  <c r="E59" i="1" l="1"/>
  <c r="D187" i="1"/>
  <c r="D12" i="1" s="1"/>
  <c r="D186" i="1"/>
  <c r="D185" i="1"/>
  <c r="D214" i="1"/>
  <c r="D194" i="1"/>
  <c r="D189" i="1"/>
  <c r="D159" i="1"/>
  <c r="D144" i="1"/>
  <c r="D13" i="1"/>
  <c r="D79" i="1"/>
  <c r="D24" i="1"/>
  <c r="D10" i="1" l="1"/>
  <c r="D184" i="1"/>
  <c r="D11" i="1"/>
  <c r="D139" i="1"/>
  <c r="D129" i="1"/>
  <c r="D124" i="1"/>
  <c r="D119" i="1"/>
  <c r="F69" i="1"/>
  <c r="F17" i="1" l="1"/>
  <c r="F12" i="1" s="1"/>
  <c r="D104" i="1"/>
  <c r="D99" i="1"/>
  <c r="D94" i="1"/>
  <c r="D49" i="1"/>
  <c r="D44" i="1"/>
  <c r="D114" i="1" l="1"/>
  <c r="D14" i="1"/>
  <c r="D59" i="1"/>
  <c r="F54" i="1" l="1"/>
  <c r="F35" i="1" l="1"/>
  <c r="F36" i="1"/>
  <c r="F37" i="1"/>
  <c r="F38" i="1"/>
  <c r="F34" i="1" l="1"/>
  <c r="F20" i="1"/>
  <c r="F22" i="1"/>
  <c r="F23" i="1"/>
  <c r="F45" i="1"/>
  <c r="F46" i="1"/>
  <c r="F47" i="1"/>
  <c r="F48" i="1"/>
  <c r="F50" i="1"/>
  <c r="F51" i="1"/>
  <c r="F52" i="1"/>
  <c r="F53" i="1"/>
  <c r="F44" i="1" l="1"/>
  <c r="F49" i="1"/>
  <c r="F21" i="1"/>
  <c r="F19" i="1"/>
  <c r="F18" i="1"/>
  <c r="F13" i="1" s="1"/>
  <c r="F15" i="1"/>
  <c r="F10" i="1" s="1"/>
  <c r="D9" i="1" l="1"/>
  <c r="F16" i="1"/>
  <c r="F11" i="1" s="1"/>
  <c r="F9" i="1" s="1"/>
  <c r="F14" i="1"/>
</calcChain>
</file>

<file path=xl/sharedStrings.xml><?xml version="1.0" encoding="utf-8"?>
<sst xmlns="http://schemas.openxmlformats.org/spreadsheetml/2006/main" count="311" uniqueCount="102">
  <si>
    <t>Статус</t>
  </si>
  <si>
    <t>Источники ресурсного обеспечения</t>
  </si>
  <si>
    <t>% исполнения</t>
  </si>
  <si>
    <t>Государственная программа</t>
  </si>
  <si>
    <t>«Обеспечение доступным и комфортным жильем и коммунальными услугами граждан в Курской области»</t>
  </si>
  <si>
    <t>Всего</t>
  </si>
  <si>
    <t>Подпрограмма 1</t>
  </si>
  <si>
    <t>«Создание условий для обеспечения доступным и комфортным жильем граждан в Курской области»</t>
  </si>
  <si>
    <t>федеральный бюджет</t>
  </si>
  <si>
    <t>областной бюджет</t>
  </si>
  <si>
    <t>местные бюджеты</t>
  </si>
  <si>
    <t>внебюджетные источники</t>
  </si>
  <si>
    <t>«Создание условий для развития социальной и инженерной инфраструктуры муниципальных образований Курской области»</t>
  </si>
  <si>
    <t>«Переселение граждан в Курской области из непригодного для проживания жилищного фонда, не подпадающего под действие Федерального закона от 21 июля 2007 года №185-ФЗ «О Фонде содействия реформированию жилищно-коммунального хозяйства»</t>
  </si>
  <si>
    <t>«Содействие формированию рынка доступного арендного жилья и развитие некоммерческого жилищного фонда для граждан, имеющих невысокий уровень дохода»</t>
  </si>
  <si>
    <t>«Обеспечение деятельности и выполнение функций государственных органов»</t>
  </si>
  <si>
    <t>«Обеспечение деятельности (оказание услуг) государственных учреждений»</t>
  </si>
  <si>
    <t>Информация</t>
  </si>
  <si>
    <t>Оценка расходов &lt;1&gt;</t>
  </si>
  <si>
    <t>Фактические расходы &lt;2&gt;</t>
  </si>
  <si>
    <t>Приложение №5</t>
  </si>
  <si>
    <t>«Переселение граждан из жилых домов, признанных аварийными до 01.01.2012 в рамках реализации Федерального закона от 21 июля 2007 года №185-ФЗ «О Фонде содействия реформированию жилищно-коммунального хозяйства»</t>
  </si>
  <si>
    <t>федеральный бюджет (средства Фонда содействия реформированию ЖКХ)</t>
  </si>
  <si>
    <t>Подпрограмма 2</t>
  </si>
  <si>
    <t>«Обеспечение качественными услугами ЖКХ граждан в Курской области»</t>
  </si>
  <si>
    <t>«Государственная поддержка организаций, оказывающих жилищно-коммунальные услуги населению»</t>
  </si>
  <si>
    <t>«Управление материальным резервом в сфере жилищно-коммунального хозяйства»</t>
  </si>
  <si>
    <t>«Руководство и управление в сфере установленных функций»</t>
  </si>
  <si>
    <t>«Обеспечение функционирования на территории Курской области региональной системы капитального ремонта многоквартирных домов»</t>
  </si>
  <si>
    <t>«Содействие в озеленении территории населенных пунктов муниципальных образований Курской области»</t>
  </si>
  <si>
    <t xml:space="preserve">федеральный бюджет </t>
  </si>
  <si>
    <t>«Модернизация объектов коммунальной инфраструктуры в Курской области»</t>
  </si>
  <si>
    <t>«Обеспечение жильем отдельных категорий граждан»</t>
  </si>
  <si>
    <t>«Создание условия для развития жилищного строительства на территории Курской области»</t>
  </si>
  <si>
    <t>о расходах федерального бюджета, областного бюджета, бюджетов государственных внебюджетных фондов,</t>
  </si>
  <si>
    <t>Основное мероприятие 1.08</t>
  </si>
  <si>
    <t xml:space="preserve"> - </t>
  </si>
  <si>
    <t xml:space="preserve">местных бюджетов и внебюджетных источников на реализацию целей государственной программы </t>
  </si>
  <si>
    <t>(тыс. рублей)</t>
  </si>
  <si>
    <t>Основное мероприятие 1.09</t>
  </si>
  <si>
    <t xml:space="preserve">«Реализация Федерального закона от 13 июля 2015 года №218-ФЗ «О государственной регистрации недвижимости»
</t>
  </si>
  <si>
    <t>«Формирование комфортной городской среды»</t>
  </si>
  <si>
    <t>Основное мероприятие П1</t>
  </si>
  <si>
    <t xml:space="preserve">«Приоритетный проект «Ипотека и арендное жилье»
</t>
  </si>
  <si>
    <t>Подпрограмма 4</t>
  </si>
  <si>
    <t>«Организация деятельности в области обращения с отходами, в том числе с твердыми коммунальными отходами»</t>
  </si>
  <si>
    <t>Основное мероприятие 4.02</t>
  </si>
  <si>
    <t>«Формирование планово-регулярной системы сбора, накопления и транспортирования отходов, в том числе твердых коммунальных отходов, с территории муниципальных образований Курской области»</t>
  </si>
  <si>
    <t>Основное мероприятие 4.03</t>
  </si>
  <si>
    <t>«Выявление мест несанкционированного размещения отходов, предупреждение причинения вреда окружающей среде при размещении отходов, выявление случаев причинения такого вреда и ликвидация его последствий»</t>
  </si>
  <si>
    <t>Основное мероприятие 4.04</t>
  </si>
  <si>
    <t>«Организация системной просветительской работы и информационного обеспечения в сфере обращения с отходами и вторичными ресурсами»</t>
  </si>
  <si>
    <t>Основное мероприятие 4.05</t>
  </si>
  <si>
    <t>«Реализация проектов в области обращения с отходами»</t>
  </si>
  <si>
    <t>«Содействие  в реализации малых проектов в сфере благоустройства территорий муниципальных образований»</t>
  </si>
  <si>
    <t>«Обеспечение функционирования системы обращения с отходами, в том числе с твердыми коммуналь-ными отходами»</t>
  </si>
  <si>
    <t xml:space="preserve">«Премирование победителей конкурса на звание «Самый благоустроенный населенный пункт Курской области»
</t>
  </si>
  <si>
    <t>«Взнос в уставный фонд (уставный капитал)»</t>
  </si>
  <si>
    <t>«Содействие обустройству мест массового отдыха населения (городских парков)»</t>
  </si>
  <si>
    <t>Основное мероприятие 1.01</t>
  </si>
  <si>
    <t>Основное мероприятие 1.02</t>
  </si>
  <si>
    <t>Основное мероприятие 1.03</t>
  </si>
  <si>
    <t>Основное мероприятие 1.04</t>
  </si>
  <si>
    <t>Основное мероприятие 1.05</t>
  </si>
  <si>
    <t>Основное мероприятие 1.06</t>
  </si>
  <si>
    <t>Основное мероприятие 1.07</t>
  </si>
  <si>
    <t>Основное мероприятие 1.11</t>
  </si>
  <si>
    <t xml:space="preserve">«Реконструкция объектов коммунальной инфраструктуры по объекту капитального строительства «Реконструкция системы биологической очистки на городских очистных сооружениях г.Курска»
</t>
  </si>
  <si>
    <t>Региональный проект F1</t>
  </si>
  <si>
    <t xml:space="preserve">«Жилье»
</t>
  </si>
  <si>
    <t>Региональный проект F3</t>
  </si>
  <si>
    <t xml:space="preserve">«Обеспечение устойчивого сокращения непригодного для проживания жилищного фонда»
</t>
  </si>
  <si>
    <t>Региональный проект Р5</t>
  </si>
  <si>
    <t>«Спорт - норма жизни»</t>
  </si>
  <si>
    <t xml:space="preserve">Региональный проект </t>
  </si>
  <si>
    <t>«Ипотека»</t>
  </si>
  <si>
    <t>Основное мероприятие 2.01</t>
  </si>
  <si>
    <t>Основное мероприятие 2.02</t>
  </si>
  <si>
    <t>Основное мероприятие 2.03</t>
  </si>
  <si>
    <t>Основное мероприятие 2.04</t>
  </si>
  <si>
    <t>Основное мероприятие 2.05</t>
  </si>
  <si>
    <t>Основное мероприятие 2.06</t>
  </si>
  <si>
    <t>Основное мероприятие 2.07</t>
  </si>
  <si>
    <t>Основное мероприятие 2.08</t>
  </si>
  <si>
    <t>«Выполнение полномочий в области обращения с отходами»</t>
  </si>
  <si>
    <t>Основное мероприятие 2.09</t>
  </si>
  <si>
    <t>Основное мероприятие 2.10</t>
  </si>
  <si>
    <t>Основное меропприятие 2.11</t>
  </si>
  <si>
    <t>Основное меропприятие 2.12</t>
  </si>
  <si>
    <t>Основное меропприятие 2.13</t>
  </si>
  <si>
    <t>Основное мероприятие 4.01</t>
  </si>
  <si>
    <t xml:space="preserve">Региональный проект G2 </t>
  </si>
  <si>
    <t>Основное мероприятие 1.12</t>
  </si>
  <si>
    <t xml:space="preserve">«Проведение мероприятий по созданию государственной информационной системы обеспечения градостроительной деятельности Курской области»
</t>
  </si>
  <si>
    <t>«Комплексная система обращения с твердыми коммунальными отходами»</t>
  </si>
  <si>
    <t xml:space="preserve">Наименование государственной программы, подпрограммы государственной программы, структурного элемента подпрограммы
</t>
  </si>
  <si>
    <t xml:space="preserve">«Курск 2032»
</t>
  </si>
  <si>
    <t>Основное мероприятие 1.13</t>
  </si>
  <si>
    <t>Основное мероприятие 1.14</t>
  </si>
  <si>
    <t>«Безвозмездные вклады в имущество акционерных обществ, не увеличивающие их уставные капиталы»</t>
  </si>
  <si>
    <t>Основное мероприятие 1.15</t>
  </si>
  <si>
    <t>«Расселение граждан из домов, признанных непригодными для проживания или аварийными в результате последствий взрывов взрывоопасных предметов»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</si>
</sst>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165" fontId="6" fillId="3" borderId="3" xfId="0" applyNumberFormat="1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165" fontId="3" fillId="6" borderId="8" xfId="0" applyNumberFormat="1" applyFont="1" applyFill="1" applyBorder="1" applyAlignment="1">
      <alignment horizontal="center" vertical="center" wrapText="1"/>
    </xf>
    <xf numFmtId="165" fontId="3" fillId="5" borderId="8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165" fontId="3" fillId="5" borderId="3" xfId="0" applyNumberFormat="1" applyFont="1" applyFill="1" applyBorder="1" applyAlignment="1">
      <alignment horizontal="center" vertical="center" wrapText="1"/>
    </xf>
    <xf numFmtId="165" fontId="3" fillId="5" borderId="0" xfId="0" applyNumberFormat="1" applyFont="1" applyFill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Alignment="1">
      <alignment vertical="center" wrapText="1"/>
    </xf>
    <xf numFmtId="164" fontId="5" fillId="0" borderId="0" xfId="0" applyNumberFormat="1" applyFont="1" applyAlignment="1">
      <alignment horizontal="right" vertical="center"/>
    </xf>
    <xf numFmtId="164" fontId="3" fillId="5" borderId="3" xfId="0" applyNumberFormat="1" applyFont="1" applyFill="1" applyBorder="1" applyAlignment="1">
      <alignment horizontal="center" vertical="center" wrapText="1"/>
    </xf>
    <xf numFmtId="164" fontId="3" fillId="6" borderId="8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3" fillId="3" borderId="3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" fillId="5" borderId="8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D707DB68667EA4E949112783F86AC647260681D6B47F4F6133FFD047632B1D280DAABD7B3A15ADEAA12B697DxDL" TargetMode="External"/><Relationship Id="rId1" Type="http://schemas.openxmlformats.org/officeDocument/2006/relationships/hyperlink" Target="consultantplus://offline/ref=D707DB68667EA4E949112783F86AC647260681D6B47F4F6133FFD047632B1D280DAABD7B3A15ADEAA12B697Dx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8"/>
  <sheetViews>
    <sheetView tabSelected="1" view="pageBreakPreview" topLeftCell="A22" zoomScale="98" zoomScaleNormal="100" zoomScaleSheetLayoutView="98" workbookViewId="0">
      <selection activeCell="E25" sqref="E25:E26"/>
    </sheetView>
  </sheetViews>
  <sheetFormatPr defaultRowHeight="15" x14ac:dyDescent="0.25"/>
  <cols>
    <col min="1" max="1" width="22.140625" customWidth="1"/>
    <col min="2" max="2" width="41.5703125" customWidth="1"/>
    <col min="3" max="4" width="22.140625" customWidth="1"/>
    <col min="5" max="5" width="22.140625" style="26" customWidth="1"/>
    <col min="6" max="6" width="22.140625" hidden="1" customWidth="1"/>
    <col min="7" max="8" width="12.42578125" bestFit="1" customWidth="1"/>
    <col min="12" max="12" width="12.42578125" bestFit="1" customWidth="1"/>
  </cols>
  <sheetData>
    <row r="1" spans="1:8" ht="15.75" x14ac:dyDescent="0.25">
      <c r="E1" s="28" t="s">
        <v>20</v>
      </c>
    </row>
    <row r="2" spans="1:8" ht="15" customHeight="1" x14ac:dyDescent="0.25">
      <c r="A2" s="55" t="s">
        <v>17</v>
      </c>
      <c r="B2" s="55"/>
      <c r="C2" s="55"/>
      <c r="D2" s="55"/>
      <c r="E2" s="55"/>
    </row>
    <row r="3" spans="1:8" ht="15" customHeight="1" x14ac:dyDescent="0.25">
      <c r="A3" s="55" t="s">
        <v>34</v>
      </c>
      <c r="B3" s="55"/>
      <c r="C3" s="55"/>
      <c r="D3" s="55"/>
      <c r="E3" s="55"/>
    </row>
    <row r="4" spans="1:8" ht="15" customHeight="1" x14ac:dyDescent="0.25">
      <c r="A4" s="55" t="s">
        <v>37</v>
      </c>
      <c r="B4" s="55"/>
      <c r="C4" s="55"/>
      <c r="D4" s="55"/>
      <c r="E4" s="55"/>
    </row>
    <row r="5" spans="1:8" ht="8.25" customHeight="1" x14ac:dyDescent="0.25">
      <c r="C5" s="5"/>
    </row>
    <row r="6" spans="1:8" ht="16.5" thickBot="1" x14ac:dyDescent="0.3">
      <c r="E6" s="28" t="s">
        <v>38</v>
      </c>
    </row>
    <row r="7" spans="1:8" ht="48" customHeight="1" thickBot="1" x14ac:dyDescent="0.3">
      <c r="A7" s="6" t="s">
        <v>0</v>
      </c>
      <c r="B7" s="6" t="s">
        <v>95</v>
      </c>
      <c r="C7" s="6" t="s">
        <v>1</v>
      </c>
      <c r="D7" s="6" t="s">
        <v>18</v>
      </c>
      <c r="E7" s="13" t="s">
        <v>19</v>
      </c>
      <c r="F7" s="1" t="s">
        <v>2</v>
      </c>
      <c r="G7" s="2"/>
    </row>
    <row r="8" spans="1:8" x14ac:dyDescent="0.25">
      <c r="A8" s="10">
        <v>1</v>
      </c>
      <c r="B8" s="10">
        <v>2</v>
      </c>
      <c r="C8" s="10">
        <v>3</v>
      </c>
      <c r="D8" s="11">
        <v>4</v>
      </c>
      <c r="E8" s="34">
        <v>5</v>
      </c>
      <c r="F8" s="12">
        <v>7</v>
      </c>
      <c r="G8" s="2"/>
    </row>
    <row r="9" spans="1:8" ht="21" customHeight="1" x14ac:dyDescent="0.25">
      <c r="A9" s="43" t="s">
        <v>3</v>
      </c>
      <c r="B9" s="43" t="s">
        <v>4</v>
      </c>
      <c r="C9" s="6" t="s">
        <v>5</v>
      </c>
      <c r="D9" s="14">
        <f>D10+D11+D12+D13</f>
        <v>3793458.9710000008</v>
      </c>
      <c r="E9" s="14">
        <f>E10+E11+E12+E13</f>
        <v>2716275.5783199999</v>
      </c>
      <c r="F9" s="14">
        <f t="shared" ref="F9" si="0">F10+F11+F12+F13</f>
        <v>3.0146850822449176</v>
      </c>
      <c r="G9" s="2"/>
    </row>
    <row r="10" spans="1:8" ht="23.25" customHeight="1" x14ac:dyDescent="0.25">
      <c r="A10" s="44"/>
      <c r="B10" s="44"/>
      <c r="C10" s="6" t="s">
        <v>8</v>
      </c>
      <c r="D10" s="14">
        <f t="shared" ref="D10:F12" si="1">D15+D115+D185</f>
        <v>1099971.399</v>
      </c>
      <c r="E10" s="14">
        <f t="shared" si="1"/>
        <v>486029.29500000004</v>
      </c>
      <c r="F10" s="14">
        <f t="shared" si="1"/>
        <v>0.40915840001018355</v>
      </c>
      <c r="G10" s="2"/>
    </row>
    <row r="11" spans="1:8" ht="24.75" customHeight="1" x14ac:dyDescent="0.25">
      <c r="A11" s="44"/>
      <c r="B11" s="44"/>
      <c r="C11" s="6" t="s">
        <v>9</v>
      </c>
      <c r="D11" s="14">
        <f t="shared" si="1"/>
        <v>2269577.6500000004</v>
      </c>
      <c r="E11" s="14">
        <f t="shared" si="1"/>
        <v>1852472.585</v>
      </c>
      <c r="F11" s="14">
        <f t="shared" si="1"/>
        <v>0.69862511719654274</v>
      </c>
      <c r="G11" s="2"/>
    </row>
    <row r="12" spans="1:8" ht="23.25" customHeight="1" x14ac:dyDescent="0.25">
      <c r="A12" s="44"/>
      <c r="B12" s="44"/>
      <c r="C12" s="6" t="s">
        <v>10</v>
      </c>
      <c r="D12" s="14">
        <f t="shared" si="1"/>
        <v>145758.774</v>
      </c>
      <c r="E12" s="14">
        <f t="shared" si="1"/>
        <v>108572.78432000001</v>
      </c>
      <c r="F12" s="14">
        <f t="shared" si="1"/>
        <v>0.69522446850034969</v>
      </c>
      <c r="G12" s="2"/>
    </row>
    <row r="13" spans="1:8" ht="30" customHeight="1" x14ac:dyDescent="0.25">
      <c r="A13" s="45"/>
      <c r="B13" s="45"/>
      <c r="C13" s="6" t="s">
        <v>11</v>
      </c>
      <c r="D13" s="14">
        <f>D18+D118</f>
        <v>278151.14799999999</v>
      </c>
      <c r="E13" s="14">
        <f t="shared" ref="E13:F13" si="2">E18+E118</f>
        <v>269200.91399999999</v>
      </c>
      <c r="F13" s="14">
        <f t="shared" si="2"/>
        <v>1.2116770965378416</v>
      </c>
      <c r="G13" s="2"/>
    </row>
    <row r="14" spans="1:8" ht="18.75" customHeight="1" thickBot="1" x14ac:dyDescent="0.3">
      <c r="A14" s="49" t="s">
        <v>6</v>
      </c>
      <c r="B14" s="49" t="s">
        <v>7</v>
      </c>
      <c r="C14" s="6" t="s">
        <v>5</v>
      </c>
      <c r="D14" s="13">
        <f>D15+D16+D17+D18</f>
        <v>2588189.6110000005</v>
      </c>
      <c r="E14" s="13">
        <f>E15+E16+E17+E18</f>
        <v>1655771.4863200001</v>
      </c>
      <c r="F14" s="3">
        <f t="shared" ref="F14:F37" si="3">E14/D14</f>
        <v>0.63974118406273128</v>
      </c>
      <c r="G14" s="2"/>
    </row>
    <row r="15" spans="1:8" ht="30" customHeight="1" thickBot="1" x14ac:dyDescent="0.3">
      <c r="A15" s="49"/>
      <c r="B15" s="49"/>
      <c r="C15" s="6" t="s">
        <v>8</v>
      </c>
      <c r="D15" s="13">
        <f t="shared" ref="D15:E18" si="4">D20+D25+D30+D35+D40+D45+D50+D55+D60+D65+D70+D75+D80+D85+D90+D95+D100+D105+D110</f>
        <v>855346.71899999992</v>
      </c>
      <c r="E15" s="13">
        <f>E20+E25+E30+E35+E40+E45+E50+E55+E60+E65+E70+E75+E80+E85+E90+E95+E100+E105+E110</f>
        <v>349972.29500000004</v>
      </c>
      <c r="F15" s="3">
        <f t="shared" si="3"/>
        <v>0.40915840001018355</v>
      </c>
      <c r="G15" s="27"/>
      <c r="H15" s="26"/>
    </row>
    <row r="16" spans="1:8" ht="27" customHeight="1" thickBot="1" x14ac:dyDescent="0.3">
      <c r="A16" s="49"/>
      <c r="B16" s="49"/>
      <c r="C16" s="6" t="s">
        <v>9</v>
      </c>
      <c r="D16" s="13">
        <f t="shared" si="4"/>
        <v>1403355.1770000001</v>
      </c>
      <c r="E16" s="13">
        <f t="shared" ref="E16" si="5">E21+E26+E31+E36+E41+E46+E51+E56+E61+E66+E71+E76+E81+E86+E91+E96+E101+E106+E111</f>
        <v>980419.17500000005</v>
      </c>
      <c r="F16" s="3">
        <f t="shared" si="3"/>
        <v>0.69862511719654274</v>
      </c>
      <c r="G16" s="27"/>
    </row>
    <row r="17" spans="1:7" ht="31.5" customHeight="1" thickBot="1" x14ac:dyDescent="0.3">
      <c r="A17" s="49"/>
      <c r="B17" s="49"/>
      <c r="C17" s="6" t="s">
        <v>10</v>
      </c>
      <c r="D17" s="13">
        <f t="shared" si="4"/>
        <v>142999.95300000001</v>
      </c>
      <c r="E17" s="13">
        <f t="shared" si="4"/>
        <v>99417.066319999998</v>
      </c>
      <c r="F17" s="3">
        <f t="shared" si="3"/>
        <v>0.69522446850034969</v>
      </c>
      <c r="G17" s="2"/>
    </row>
    <row r="18" spans="1:7" ht="28.5" customHeight="1" thickBot="1" x14ac:dyDescent="0.3">
      <c r="A18" s="49"/>
      <c r="B18" s="49"/>
      <c r="C18" s="6" t="s">
        <v>11</v>
      </c>
      <c r="D18" s="13">
        <f t="shared" si="4"/>
        <v>186487.76199999999</v>
      </c>
      <c r="E18" s="13">
        <f t="shared" ref="E18" si="6">E23+E28+E33+E38+E43+E48+E53+E58+E63+E68+E73+E78+E83+E88+E93+E98+E103+E108+E113</f>
        <v>225962.95</v>
      </c>
      <c r="F18" s="3">
        <f t="shared" si="3"/>
        <v>1.2116770965378416</v>
      </c>
      <c r="G18" s="2"/>
    </row>
    <row r="19" spans="1:7" ht="23.25" customHeight="1" thickBot="1" x14ac:dyDescent="0.3">
      <c r="A19" s="43" t="s">
        <v>59</v>
      </c>
      <c r="B19" s="49" t="s">
        <v>12</v>
      </c>
      <c r="C19" s="7" t="s">
        <v>5</v>
      </c>
      <c r="D19" s="14">
        <f>D20+D21+D22+D23</f>
        <v>298128.47899999999</v>
      </c>
      <c r="E19" s="14">
        <f>E20+E21+E22+E23</f>
        <v>249713.66131999998</v>
      </c>
      <c r="F19" s="3">
        <f t="shared" si="3"/>
        <v>0.83760418379889157</v>
      </c>
      <c r="G19" s="2"/>
    </row>
    <row r="20" spans="1:7" ht="27.75" customHeight="1" thickBot="1" x14ac:dyDescent="0.3">
      <c r="A20" s="44"/>
      <c r="B20" s="49"/>
      <c r="C20" s="6" t="s">
        <v>8</v>
      </c>
      <c r="D20" s="14">
        <v>0</v>
      </c>
      <c r="E20" s="14">
        <v>0</v>
      </c>
      <c r="F20" s="3" t="e">
        <f t="shared" si="3"/>
        <v>#DIV/0!</v>
      </c>
      <c r="G20" s="2"/>
    </row>
    <row r="21" spans="1:7" ht="25.5" customHeight="1" thickBot="1" x14ac:dyDescent="0.3">
      <c r="A21" s="44"/>
      <c r="B21" s="49"/>
      <c r="C21" s="6" t="s">
        <v>9</v>
      </c>
      <c r="D21" s="14">
        <v>283222.05599999998</v>
      </c>
      <c r="E21" s="14">
        <v>237220.848</v>
      </c>
      <c r="F21" s="3">
        <f t="shared" si="3"/>
        <v>0.83757900549948694</v>
      </c>
      <c r="G21" s="2"/>
    </row>
    <row r="22" spans="1:7" ht="25.5" customHeight="1" thickBot="1" x14ac:dyDescent="0.3">
      <c r="A22" s="44"/>
      <c r="B22" s="49"/>
      <c r="C22" s="6" t="s">
        <v>10</v>
      </c>
      <c r="D22" s="14">
        <v>14906.423000000001</v>
      </c>
      <c r="E22" s="33">
        <v>12492.813319999999</v>
      </c>
      <c r="F22" s="3">
        <f t="shared" si="3"/>
        <v>0.83808257151967303</v>
      </c>
      <c r="G22" s="2"/>
    </row>
    <row r="23" spans="1:7" ht="26.25" thickBot="1" x14ac:dyDescent="0.3">
      <c r="A23" s="45"/>
      <c r="B23" s="49"/>
      <c r="C23" s="6" t="s">
        <v>11</v>
      </c>
      <c r="D23" s="14">
        <v>0</v>
      </c>
      <c r="E23" s="33">
        <v>0</v>
      </c>
      <c r="F23" s="3" t="e">
        <f t="shared" si="3"/>
        <v>#DIV/0!</v>
      </c>
      <c r="G23" s="2"/>
    </row>
    <row r="24" spans="1:7" ht="29.25" customHeight="1" thickBot="1" x14ac:dyDescent="0.3">
      <c r="A24" s="43" t="s">
        <v>60</v>
      </c>
      <c r="B24" s="36" t="s">
        <v>32</v>
      </c>
      <c r="C24" s="7" t="s">
        <v>5</v>
      </c>
      <c r="D24" s="14">
        <f>D25+D26+D27+D28</f>
        <v>400572.39599999995</v>
      </c>
      <c r="E24" s="14">
        <f>E25+E26+E27+E28</f>
        <v>426396.20199999999</v>
      </c>
      <c r="F24" s="3"/>
      <c r="G24" s="2"/>
    </row>
    <row r="25" spans="1:7" ht="29.25" customHeight="1" thickBot="1" x14ac:dyDescent="0.3">
      <c r="A25" s="44"/>
      <c r="B25" s="36"/>
      <c r="C25" s="6" t="s">
        <v>8</v>
      </c>
      <c r="D25" s="14">
        <v>47200.4</v>
      </c>
      <c r="E25" s="14">
        <v>35231.807999999997</v>
      </c>
      <c r="F25" s="3"/>
      <c r="G25" s="27"/>
    </row>
    <row r="26" spans="1:7" ht="28.5" customHeight="1" thickBot="1" x14ac:dyDescent="0.3">
      <c r="A26" s="44"/>
      <c r="B26" s="36"/>
      <c r="C26" s="6" t="s">
        <v>9</v>
      </c>
      <c r="D26" s="14">
        <v>120462.728</v>
      </c>
      <c r="E26" s="14">
        <v>118779.93799999999</v>
      </c>
      <c r="F26" s="3"/>
      <c r="G26" s="2"/>
    </row>
    <row r="27" spans="1:7" ht="30.75" customHeight="1" thickBot="1" x14ac:dyDescent="0.3">
      <c r="A27" s="44"/>
      <c r="B27" s="36"/>
      <c r="C27" s="6" t="s">
        <v>10</v>
      </c>
      <c r="D27" s="14">
        <v>46421.506000000001</v>
      </c>
      <c r="E27" s="33">
        <v>46421.506000000001</v>
      </c>
      <c r="F27" s="3"/>
      <c r="G27" s="2"/>
    </row>
    <row r="28" spans="1:7" ht="33.75" customHeight="1" thickBot="1" x14ac:dyDescent="0.3">
      <c r="A28" s="45"/>
      <c r="B28" s="36"/>
      <c r="C28" s="6" t="s">
        <v>11</v>
      </c>
      <c r="D28" s="14">
        <v>186487.76199999999</v>
      </c>
      <c r="E28" s="33">
        <v>225962.95</v>
      </c>
      <c r="F28" s="3"/>
      <c r="G28" s="2"/>
    </row>
    <row r="29" spans="1:7" ht="19.5" customHeight="1" thickBot="1" x14ac:dyDescent="0.3">
      <c r="A29" s="59" t="s">
        <v>61</v>
      </c>
      <c r="B29" s="56" t="s">
        <v>21</v>
      </c>
      <c r="C29" s="22" t="s">
        <v>5</v>
      </c>
      <c r="D29" s="23">
        <v>0</v>
      </c>
      <c r="E29" s="29">
        <v>0</v>
      </c>
      <c r="F29" s="3"/>
      <c r="G29" s="2"/>
    </row>
    <row r="30" spans="1:7" ht="51.75" thickBot="1" x14ac:dyDescent="0.3">
      <c r="A30" s="57"/>
      <c r="B30" s="57"/>
      <c r="C30" s="22" t="s">
        <v>22</v>
      </c>
      <c r="D30" s="23">
        <v>0</v>
      </c>
      <c r="E30" s="29">
        <v>0</v>
      </c>
      <c r="F30" s="3"/>
      <c r="G30" s="2"/>
    </row>
    <row r="31" spans="1:7" ht="28.5" customHeight="1" thickBot="1" x14ac:dyDescent="0.3">
      <c r="A31" s="57"/>
      <c r="B31" s="57"/>
      <c r="C31" s="22" t="s">
        <v>9</v>
      </c>
      <c r="D31" s="23">
        <v>0</v>
      </c>
      <c r="E31" s="29">
        <v>0</v>
      </c>
      <c r="F31" s="3"/>
      <c r="G31" s="2"/>
    </row>
    <row r="32" spans="1:7" ht="29.25" customHeight="1" thickBot="1" x14ac:dyDescent="0.3">
      <c r="A32" s="57"/>
      <c r="B32" s="57"/>
      <c r="C32" s="22" t="s">
        <v>10</v>
      </c>
      <c r="D32" s="23">
        <v>0</v>
      </c>
      <c r="E32" s="29">
        <v>0</v>
      </c>
      <c r="F32" s="3"/>
      <c r="G32" s="2"/>
    </row>
    <row r="33" spans="1:7" ht="30" customHeight="1" thickBot="1" x14ac:dyDescent="0.3">
      <c r="A33" s="60"/>
      <c r="B33" s="58"/>
      <c r="C33" s="22" t="s">
        <v>11</v>
      </c>
      <c r="D33" s="23">
        <v>0</v>
      </c>
      <c r="E33" s="29">
        <v>0</v>
      </c>
      <c r="F33" s="3"/>
      <c r="G33" s="2"/>
    </row>
    <row r="34" spans="1:7" ht="21.75" customHeight="1" thickBot="1" x14ac:dyDescent="0.3">
      <c r="A34" s="40" t="s">
        <v>62</v>
      </c>
      <c r="B34" s="36" t="s">
        <v>13</v>
      </c>
      <c r="C34" s="8" t="s">
        <v>5</v>
      </c>
      <c r="D34" s="23">
        <v>0</v>
      </c>
      <c r="E34" s="29">
        <v>0</v>
      </c>
      <c r="F34" s="4" t="e">
        <f t="shared" si="3"/>
        <v>#DIV/0!</v>
      </c>
      <c r="G34" s="2"/>
    </row>
    <row r="35" spans="1:7" ht="25.5" customHeight="1" thickBot="1" x14ac:dyDescent="0.3">
      <c r="A35" s="41"/>
      <c r="B35" s="36"/>
      <c r="C35" s="9" t="s">
        <v>8</v>
      </c>
      <c r="D35" s="23">
        <v>0</v>
      </c>
      <c r="E35" s="29">
        <v>0</v>
      </c>
      <c r="F35" s="4" t="e">
        <f t="shared" si="3"/>
        <v>#DIV/0!</v>
      </c>
      <c r="G35" s="2"/>
    </row>
    <row r="36" spans="1:7" ht="26.25" customHeight="1" thickBot="1" x14ac:dyDescent="0.3">
      <c r="A36" s="41"/>
      <c r="B36" s="36"/>
      <c r="C36" s="9" t="s">
        <v>9</v>
      </c>
      <c r="D36" s="23">
        <v>0</v>
      </c>
      <c r="E36" s="29">
        <v>0</v>
      </c>
      <c r="F36" s="4" t="e">
        <f t="shared" si="3"/>
        <v>#DIV/0!</v>
      </c>
      <c r="G36" s="2"/>
    </row>
    <row r="37" spans="1:7" ht="27.75" customHeight="1" thickBot="1" x14ac:dyDescent="0.3">
      <c r="A37" s="41"/>
      <c r="B37" s="36"/>
      <c r="C37" s="9" t="s">
        <v>10</v>
      </c>
      <c r="D37" s="23">
        <v>0</v>
      </c>
      <c r="E37" s="29">
        <v>0</v>
      </c>
      <c r="F37" s="4" t="e">
        <f t="shared" si="3"/>
        <v>#DIV/0!</v>
      </c>
      <c r="G37" s="2"/>
    </row>
    <row r="38" spans="1:7" ht="31.5" customHeight="1" thickBot="1" x14ac:dyDescent="0.3">
      <c r="A38" s="42"/>
      <c r="B38" s="36"/>
      <c r="C38" s="9" t="s">
        <v>11</v>
      </c>
      <c r="D38" s="23">
        <v>0</v>
      </c>
      <c r="E38" s="29">
        <v>0</v>
      </c>
      <c r="F38" s="4" t="e">
        <f t="shared" ref="F38:F53" si="7">E38/D38</f>
        <v>#DIV/0!</v>
      </c>
      <c r="G38" s="2"/>
    </row>
    <row r="39" spans="1:7" ht="25.5" customHeight="1" thickBot="1" x14ac:dyDescent="0.3">
      <c r="A39" s="40" t="s">
        <v>63</v>
      </c>
      <c r="B39" s="46" t="s">
        <v>33</v>
      </c>
      <c r="C39" s="8" t="s">
        <v>5</v>
      </c>
      <c r="D39" s="14">
        <f>D40+D41+D42+D43</f>
        <v>506856</v>
      </c>
      <c r="E39" s="14">
        <f>E40+E41+E42+E43</f>
        <v>220660.06</v>
      </c>
      <c r="F39" s="3"/>
      <c r="G39" s="2"/>
    </row>
    <row r="40" spans="1:7" ht="25.5" customHeight="1" thickBot="1" x14ac:dyDescent="0.3">
      <c r="A40" s="41"/>
      <c r="B40" s="47"/>
      <c r="C40" s="9" t="s">
        <v>8</v>
      </c>
      <c r="D40" s="23">
        <v>0</v>
      </c>
      <c r="E40" s="29">
        <v>0</v>
      </c>
      <c r="F40" s="3"/>
      <c r="G40" s="2"/>
    </row>
    <row r="41" spans="1:7" ht="27.75" customHeight="1" thickBot="1" x14ac:dyDescent="0.3">
      <c r="A41" s="41"/>
      <c r="B41" s="47"/>
      <c r="C41" s="9" t="s">
        <v>9</v>
      </c>
      <c r="D41" s="14">
        <v>506856</v>
      </c>
      <c r="E41" s="14">
        <v>220660.06</v>
      </c>
      <c r="F41" s="3"/>
      <c r="G41" s="2"/>
    </row>
    <row r="42" spans="1:7" ht="27" customHeight="1" thickBot="1" x14ac:dyDescent="0.3">
      <c r="A42" s="41"/>
      <c r="B42" s="47"/>
      <c r="C42" s="9" t="s">
        <v>10</v>
      </c>
      <c r="D42" s="23">
        <v>0</v>
      </c>
      <c r="E42" s="29">
        <v>0</v>
      </c>
      <c r="F42" s="3"/>
      <c r="G42" s="2"/>
    </row>
    <row r="43" spans="1:7" ht="32.25" customHeight="1" thickBot="1" x14ac:dyDescent="0.3">
      <c r="A43" s="42"/>
      <c r="B43" s="48"/>
      <c r="C43" s="9" t="s">
        <v>11</v>
      </c>
      <c r="D43" s="23">
        <v>0</v>
      </c>
      <c r="E43" s="29">
        <v>0</v>
      </c>
      <c r="F43" s="3"/>
      <c r="G43" s="2"/>
    </row>
    <row r="44" spans="1:7" ht="21.75" customHeight="1" thickBot="1" x14ac:dyDescent="0.3">
      <c r="A44" s="43" t="s">
        <v>64</v>
      </c>
      <c r="B44" s="49" t="s">
        <v>15</v>
      </c>
      <c r="C44" s="7" t="s">
        <v>5</v>
      </c>
      <c r="D44" s="14">
        <f>D46</f>
        <v>54886.127</v>
      </c>
      <c r="E44" s="14">
        <f>E46</f>
        <v>59101.104000000007</v>
      </c>
      <c r="F44" s="3">
        <f t="shared" si="7"/>
        <v>1.0767949431010135</v>
      </c>
      <c r="G44" s="2"/>
    </row>
    <row r="45" spans="1:7" ht="24.75" customHeight="1" thickBot="1" x14ac:dyDescent="0.3">
      <c r="A45" s="44"/>
      <c r="B45" s="49"/>
      <c r="C45" s="6" t="s">
        <v>8</v>
      </c>
      <c r="D45" s="15">
        <v>0</v>
      </c>
      <c r="E45" s="15">
        <v>0</v>
      </c>
      <c r="F45" s="3" t="e">
        <f t="shared" si="7"/>
        <v>#DIV/0!</v>
      </c>
      <c r="G45" s="2"/>
    </row>
    <row r="46" spans="1:7" ht="24" customHeight="1" thickBot="1" x14ac:dyDescent="0.3">
      <c r="A46" s="44"/>
      <c r="B46" s="49"/>
      <c r="C46" s="6" t="s">
        <v>9</v>
      </c>
      <c r="D46" s="14">
        <v>54886.127</v>
      </c>
      <c r="E46" s="14">
        <f>34964.33+24136.774</f>
        <v>59101.104000000007</v>
      </c>
      <c r="F46" s="3">
        <f t="shared" si="7"/>
        <v>1.0767949431010135</v>
      </c>
      <c r="G46" s="2"/>
    </row>
    <row r="47" spans="1:7" ht="22.5" customHeight="1" thickBot="1" x14ac:dyDescent="0.3">
      <c r="A47" s="44"/>
      <c r="B47" s="49"/>
      <c r="C47" s="6" t="s">
        <v>10</v>
      </c>
      <c r="D47" s="15">
        <v>0</v>
      </c>
      <c r="E47" s="15">
        <v>0</v>
      </c>
      <c r="F47" s="3" t="e">
        <f t="shared" si="7"/>
        <v>#DIV/0!</v>
      </c>
      <c r="G47" s="2"/>
    </row>
    <row r="48" spans="1:7" ht="33.75" customHeight="1" thickBot="1" x14ac:dyDescent="0.3">
      <c r="A48" s="45"/>
      <c r="B48" s="49"/>
      <c r="C48" s="6" t="s">
        <v>11</v>
      </c>
      <c r="D48" s="15">
        <v>0</v>
      </c>
      <c r="E48" s="15">
        <v>0</v>
      </c>
      <c r="F48" s="3" t="e">
        <f t="shared" si="7"/>
        <v>#DIV/0!</v>
      </c>
      <c r="G48" s="2"/>
    </row>
    <row r="49" spans="1:7" ht="21.75" customHeight="1" thickBot="1" x14ac:dyDescent="0.3">
      <c r="A49" s="43" t="s">
        <v>65</v>
      </c>
      <c r="B49" s="49" t="s">
        <v>16</v>
      </c>
      <c r="C49" s="7" t="s">
        <v>5</v>
      </c>
      <c r="D49" s="14">
        <f>D51</f>
        <v>176936.08</v>
      </c>
      <c r="E49" s="14">
        <f>E51</f>
        <v>177346.481</v>
      </c>
      <c r="F49" s="3">
        <f t="shared" si="7"/>
        <v>1.0023194873538512</v>
      </c>
      <c r="G49" s="2"/>
    </row>
    <row r="50" spans="1:7" ht="25.5" customHeight="1" thickBot="1" x14ac:dyDescent="0.3">
      <c r="A50" s="44"/>
      <c r="B50" s="49"/>
      <c r="C50" s="6" t="s">
        <v>8</v>
      </c>
      <c r="D50" s="15">
        <v>0</v>
      </c>
      <c r="E50" s="15">
        <v>0</v>
      </c>
      <c r="F50" s="3" t="e">
        <f t="shared" si="7"/>
        <v>#DIV/0!</v>
      </c>
      <c r="G50" s="2"/>
    </row>
    <row r="51" spans="1:7" ht="22.5" customHeight="1" thickBot="1" x14ac:dyDescent="0.3">
      <c r="A51" s="44"/>
      <c r="B51" s="49"/>
      <c r="C51" s="6" t="s">
        <v>9</v>
      </c>
      <c r="D51" s="14">
        <v>176936.08</v>
      </c>
      <c r="E51" s="14">
        <f>60003.781+117342.7</f>
        <v>177346.481</v>
      </c>
      <c r="F51" s="3">
        <f t="shared" si="7"/>
        <v>1.0023194873538512</v>
      </c>
      <c r="G51" s="27"/>
    </row>
    <row r="52" spans="1:7" ht="23.25" customHeight="1" thickBot="1" x14ac:dyDescent="0.3">
      <c r="A52" s="44"/>
      <c r="B52" s="49"/>
      <c r="C52" s="6" t="s">
        <v>10</v>
      </c>
      <c r="D52" s="15">
        <v>0</v>
      </c>
      <c r="E52" s="15">
        <v>0</v>
      </c>
      <c r="F52" s="3" t="e">
        <f t="shared" si="7"/>
        <v>#DIV/0!</v>
      </c>
      <c r="G52" s="2"/>
    </row>
    <row r="53" spans="1:7" ht="26.25" thickBot="1" x14ac:dyDescent="0.3">
      <c r="A53" s="45"/>
      <c r="B53" s="49"/>
      <c r="C53" s="6" t="s">
        <v>11</v>
      </c>
      <c r="D53" s="15">
        <v>0</v>
      </c>
      <c r="E53" s="15">
        <v>0</v>
      </c>
      <c r="F53" s="3" t="e">
        <f t="shared" si="7"/>
        <v>#DIV/0!</v>
      </c>
      <c r="G53" s="2"/>
    </row>
    <row r="54" spans="1:7" ht="19.5" customHeight="1" x14ac:dyDescent="0.25">
      <c r="A54" s="36" t="s">
        <v>35</v>
      </c>
      <c r="B54" s="36" t="s">
        <v>14</v>
      </c>
      <c r="C54" s="19" t="s">
        <v>5</v>
      </c>
      <c r="D54" s="15">
        <v>0</v>
      </c>
      <c r="E54" s="15">
        <v>0</v>
      </c>
      <c r="F54" s="21" t="str">
        <f t="shared" ref="F54" si="8">F55</f>
        <v xml:space="preserve"> - </v>
      </c>
      <c r="G54" s="2"/>
    </row>
    <row r="55" spans="1:7" ht="21" customHeight="1" x14ac:dyDescent="0.25">
      <c r="A55" s="36"/>
      <c r="B55" s="36"/>
      <c r="C55" s="19" t="s">
        <v>8</v>
      </c>
      <c r="D55" s="15">
        <v>0</v>
      </c>
      <c r="E55" s="15">
        <v>0</v>
      </c>
      <c r="F55" s="21" t="s">
        <v>36</v>
      </c>
      <c r="G55" s="2"/>
    </row>
    <row r="56" spans="1:7" ht="23.25" customHeight="1" x14ac:dyDescent="0.25">
      <c r="A56" s="36"/>
      <c r="B56" s="36"/>
      <c r="C56" s="19" t="s">
        <v>9</v>
      </c>
      <c r="D56" s="15">
        <v>0</v>
      </c>
      <c r="E56" s="15">
        <v>0</v>
      </c>
      <c r="F56" s="21" t="s">
        <v>36</v>
      </c>
      <c r="G56" s="2"/>
    </row>
    <row r="57" spans="1:7" ht="30" customHeight="1" x14ac:dyDescent="0.25">
      <c r="A57" s="36"/>
      <c r="B57" s="36"/>
      <c r="C57" s="19" t="s">
        <v>10</v>
      </c>
      <c r="D57" s="15">
        <v>0</v>
      </c>
      <c r="E57" s="15">
        <v>0</v>
      </c>
      <c r="F57" s="21" t="s">
        <v>36</v>
      </c>
      <c r="G57" s="2"/>
    </row>
    <row r="58" spans="1:7" ht="29.25" customHeight="1" x14ac:dyDescent="0.25">
      <c r="A58" s="36"/>
      <c r="B58" s="36"/>
      <c r="C58" s="19" t="s">
        <v>11</v>
      </c>
      <c r="D58" s="15">
        <v>0</v>
      </c>
      <c r="E58" s="15">
        <v>0</v>
      </c>
      <c r="F58" s="21" t="s">
        <v>36</v>
      </c>
      <c r="G58" s="2"/>
    </row>
    <row r="59" spans="1:7" ht="26.25" customHeight="1" x14ac:dyDescent="0.25">
      <c r="A59" s="36" t="s">
        <v>39</v>
      </c>
      <c r="B59" s="36" t="s">
        <v>40</v>
      </c>
      <c r="C59" s="19" t="s">
        <v>5</v>
      </c>
      <c r="D59" s="14">
        <f>D61+D62</f>
        <v>56957.569000000003</v>
      </c>
      <c r="E59" s="14">
        <f>E61+E62</f>
        <v>56528.97</v>
      </c>
      <c r="F59" s="24"/>
      <c r="G59" s="2"/>
    </row>
    <row r="60" spans="1:7" ht="21.75" customHeight="1" x14ac:dyDescent="0.25">
      <c r="A60" s="36"/>
      <c r="B60" s="36"/>
      <c r="C60" s="19" t="s">
        <v>8</v>
      </c>
      <c r="D60" s="14">
        <v>0</v>
      </c>
      <c r="E60" s="14">
        <v>0</v>
      </c>
      <c r="F60" s="24"/>
      <c r="G60" s="2"/>
    </row>
    <row r="61" spans="1:7" ht="20.25" customHeight="1" x14ac:dyDescent="0.25">
      <c r="A61" s="36"/>
      <c r="B61" s="36"/>
      <c r="C61" s="19" t="s">
        <v>9</v>
      </c>
      <c r="D61" s="14">
        <v>39870.298999999999</v>
      </c>
      <c r="E61" s="14">
        <v>39570.28</v>
      </c>
      <c r="F61" s="24"/>
      <c r="G61" s="2"/>
    </row>
    <row r="62" spans="1:7" ht="24" customHeight="1" x14ac:dyDescent="0.25">
      <c r="A62" s="36"/>
      <c r="B62" s="36"/>
      <c r="C62" s="19" t="s">
        <v>10</v>
      </c>
      <c r="D62" s="14">
        <v>17087.27</v>
      </c>
      <c r="E62" s="14">
        <v>16958.689999999999</v>
      </c>
      <c r="F62" s="24"/>
      <c r="G62" s="2"/>
    </row>
    <row r="63" spans="1:7" ht="30.75" customHeight="1" x14ac:dyDescent="0.25">
      <c r="A63" s="36"/>
      <c r="B63" s="36"/>
      <c r="C63" s="19" t="s">
        <v>11</v>
      </c>
      <c r="D63" s="20">
        <v>0</v>
      </c>
      <c r="E63" s="30">
        <v>0</v>
      </c>
      <c r="F63" s="24"/>
      <c r="G63" s="2"/>
    </row>
    <row r="64" spans="1:7" ht="30.75" customHeight="1" x14ac:dyDescent="0.25">
      <c r="A64" s="36" t="s">
        <v>66</v>
      </c>
      <c r="B64" s="37" t="s">
        <v>67</v>
      </c>
      <c r="C64" s="19" t="s">
        <v>5</v>
      </c>
      <c r="D64" s="14">
        <f>D65+D66+D67+D68</f>
        <v>944006.44900000002</v>
      </c>
      <c r="E64" s="14">
        <f>E65+E66+E67+E68</f>
        <v>278996.70799999998</v>
      </c>
      <c r="F64" s="24"/>
      <c r="G64" s="2"/>
    </row>
    <row r="65" spans="1:7" ht="30.75" customHeight="1" x14ac:dyDescent="0.25">
      <c r="A65" s="36"/>
      <c r="B65" s="38"/>
      <c r="C65" s="19" t="s">
        <v>8</v>
      </c>
      <c r="D65" s="14">
        <v>710594.7</v>
      </c>
      <c r="E65" s="14">
        <v>225901.59599999999</v>
      </c>
      <c r="F65" s="24"/>
      <c r="G65" s="27"/>
    </row>
    <row r="66" spans="1:7" ht="30.75" customHeight="1" x14ac:dyDescent="0.25">
      <c r="A66" s="36"/>
      <c r="B66" s="38"/>
      <c r="C66" s="19" t="s">
        <v>9</v>
      </c>
      <c r="D66" s="14">
        <v>176127.39499999999</v>
      </c>
      <c r="E66" s="14">
        <v>33733.688999999998</v>
      </c>
      <c r="F66" s="24"/>
      <c r="G66" s="2"/>
    </row>
    <row r="67" spans="1:7" ht="30.75" customHeight="1" x14ac:dyDescent="0.25">
      <c r="A67" s="36"/>
      <c r="B67" s="38"/>
      <c r="C67" s="19" t="s">
        <v>10</v>
      </c>
      <c r="D67" s="14">
        <v>57284.353999999999</v>
      </c>
      <c r="E67" s="33">
        <v>19361.422999999999</v>
      </c>
      <c r="F67" s="24"/>
      <c r="G67" s="2"/>
    </row>
    <row r="68" spans="1:7" ht="30.75" customHeight="1" x14ac:dyDescent="0.25">
      <c r="A68" s="36"/>
      <c r="B68" s="39"/>
      <c r="C68" s="19" t="s">
        <v>11</v>
      </c>
      <c r="D68" s="14">
        <v>0</v>
      </c>
      <c r="E68" s="14">
        <v>0</v>
      </c>
      <c r="F68" s="24"/>
      <c r="G68" s="2"/>
    </row>
    <row r="69" spans="1:7" ht="22.5" customHeight="1" x14ac:dyDescent="0.25">
      <c r="A69" s="36" t="s">
        <v>92</v>
      </c>
      <c r="B69" s="37" t="s">
        <v>93</v>
      </c>
      <c r="C69" s="19" t="s">
        <v>5</v>
      </c>
      <c r="D69" s="14">
        <v>0</v>
      </c>
      <c r="E69" s="14">
        <v>0</v>
      </c>
      <c r="F69" s="14">
        <f t="shared" ref="F69" si="9">F71</f>
        <v>0</v>
      </c>
      <c r="G69" s="2"/>
    </row>
    <row r="70" spans="1:7" ht="30.75" customHeight="1" x14ac:dyDescent="0.25">
      <c r="A70" s="36"/>
      <c r="B70" s="38"/>
      <c r="C70" s="19" t="s">
        <v>8</v>
      </c>
      <c r="D70" s="14">
        <v>0</v>
      </c>
      <c r="E70" s="14">
        <v>0</v>
      </c>
      <c r="F70" s="24"/>
      <c r="G70" s="2"/>
    </row>
    <row r="71" spans="1:7" ht="30.75" customHeight="1" x14ac:dyDescent="0.25">
      <c r="A71" s="36"/>
      <c r="B71" s="38"/>
      <c r="C71" s="19" t="s">
        <v>9</v>
      </c>
      <c r="D71" s="14">
        <v>0</v>
      </c>
      <c r="E71" s="14">
        <v>0</v>
      </c>
      <c r="F71" s="24"/>
      <c r="G71" s="2"/>
    </row>
    <row r="72" spans="1:7" ht="30.75" customHeight="1" x14ac:dyDescent="0.25">
      <c r="A72" s="36"/>
      <c r="B72" s="38"/>
      <c r="C72" s="19" t="s">
        <v>10</v>
      </c>
      <c r="D72" s="14">
        <v>0</v>
      </c>
      <c r="E72" s="14">
        <v>0</v>
      </c>
      <c r="F72" s="24"/>
      <c r="G72" s="2"/>
    </row>
    <row r="73" spans="1:7" ht="30.75" customHeight="1" x14ac:dyDescent="0.25">
      <c r="A73" s="36"/>
      <c r="B73" s="39"/>
      <c r="C73" s="19" t="s">
        <v>11</v>
      </c>
      <c r="D73" s="14">
        <v>0</v>
      </c>
      <c r="E73" s="14">
        <v>0</v>
      </c>
      <c r="F73" s="24"/>
      <c r="G73" s="2"/>
    </row>
    <row r="74" spans="1:7" ht="31.5" customHeight="1" x14ac:dyDescent="0.25">
      <c r="A74" s="36" t="s">
        <v>97</v>
      </c>
      <c r="B74" s="37" t="s">
        <v>96</v>
      </c>
      <c r="C74" s="19" t="s">
        <v>5</v>
      </c>
      <c r="D74" s="14">
        <v>0</v>
      </c>
      <c r="E74" s="14">
        <v>0</v>
      </c>
      <c r="F74" s="24"/>
      <c r="G74" s="2"/>
    </row>
    <row r="75" spans="1:7" ht="30.75" customHeight="1" x14ac:dyDescent="0.25">
      <c r="A75" s="36"/>
      <c r="B75" s="38"/>
      <c r="C75" s="19" t="s">
        <v>8</v>
      </c>
      <c r="D75" s="14">
        <v>0</v>
      </c>
      <c r="E75" s="14">
        <v>0</v>
      </c>
      <c r="F75" s="24"/>
      <c r="G75" s="2"/>
    </row>
    <row r="76" spans="1:7" ht="30.75" customHeight="1" x14ac:dyDescent="0.25">
      <c r="A76" s="36"/>
      <c r="B76" s="38"/>
      <c r="C76" s="19" t="s">
        <v>9</v>
      </c>
      <c r="D76" s="14">
        <v>0</v>
      </c>
      <c r="E76" s="14">
        <v>0</v>
      </c>
      <c r="F76" s="24"/>
      <c r="G76" s="2"/>
    </row>
    <row r="77" spans="1:7" ht="30.75" customHeight="1" x14ac:dyDescent="0.25">
      <c r="A77" s="36"/>
      <c r="B77" s="38"/>
      <c r="C77" s="19" t="s">
        <v>10</v>
      </c>
      <c r="D77" s="14">
        <v>0</v>
      </c>
      <c r="E77" s="14">
        <v>0</v>
      </c>
      <c r="F77" s="24"/>
      <c r="G77" s="2"/>
    </row>
    <row r="78" spans="1:7" ht="30.75" customHeight="1" x14ac:dyDescent="0.25">
      <c r="A78" s="36"/>
      <c r="B78" s="39"/>
      <c r="C78" s="19" t="s">
        <v>11</v>
      </c>
      <c r="D78" s="14">
        <v>0</v>
      </c>
      <c r="E78" s="14">
        <v>0</v>
      </c>
      <c r="F78" s="24"/>
      <c r="G78" s="2"/>
    </row>
    <row r="79" spans="1:7" ht="22.5" customHeight="1" x14ac:dyDescent="0.25">
      <c r="A79" s="36" t="s">
        <v>98</v>
      </c>
      <c r="B79" s="37" t="s">
        <v>99</v>
      </c>
      <c r="C79" s="19" t="s">
        <v>5</v>
      </c>
      <c r="D79" s="14">
        <f>D81</f>
        <v>29794.27</v>
      </c>
      <c r="E79" s="14">
        <f>E81</f>
        <v>86888.375</v>
      </c>
      <c r="F79" s="24"/>
      <c r="G79" s="2"/>
    </row>
    <row r="80" spans="1:7" ht="33.75" customHeight="1" x14ac:dyDescent="0.25">
      <c r="A80" s="36"/>
      <c r="B80" s="38"/>
      <c r="C80" s="19" t="s">
        <v>8</v>
      </c>
      <c r="D80" s="14">
        <v>0</v>
      </c>
      <c r="E80" s="14">
        <v>0</v>
      </c>
      <c r="F80" s="14">
        <v>0</v>
      </c>
      <c r="G80" s="2"/>
    </row>
    <row r="81" spans="1:7" ht="30.75" customHeight="1" x14ac:dyDescent="0.25">
      <c r="A81" s="36"/>
      <c r="B81" s="38"/>
      <c r="C81" s="19" t="s">
        <v>9</v>
      </c>
      <c r="D81" s="14">
        <v>29794.27</v>
      </c>
      <c r="E81" s="14">
        <v>86888.375</v>
      </c>
      <c r="F81" s="24"/>
      <c r="G81" s="2"/>
    </row>
    <row r="82" spans="1:7" ht="38.25" customHeight="1" x14ac:dyDescent="0.25">
      <c r="A82" s="36"/>
      <c r="B82" s="38"/>
      <c r="C82" s="19" t="s">
        <v>10</v>
      </c>
      <c r="D82" s="14">
        <v>0</v>
      </c>
      <c r="E82" s="14">
        <v>0</v>
      </c>
      <c r="F82" s="24"/>
      <c r="G82" s="2"/>
    </row>
    <row r="83" spans="1:7" ht="36.75" customHeight="1" x14ac:dyDescent="0.25">
      <c r="A83" s="36"/>
      <c r="B83" s="39"/>
      <c r="C83" s="19" t="s">
        <v>11</v>
      </c>
      <c r="D83" s="14">
        <v>0</v>
      </c>
      <c r="E83" s="14">
        <v>0</v>
      </c>
      <c r="F83" s="24"/>
      <c r="G83" s="2"/>
    </row>
    <row r="84" spans="1:7" ht="31.5" customHeight="1" x14ac:dyDescent="0.25">
      <c r="A84" s="36" t="s">
        <v>100</v>
      </c>
      <c r="B84" s="37" t="s">
        <v>101</v>
      </c>
      <c r="C84" s="19" t="s">
        <v>5</v>
      </c>
      <c r="D84" s="14">
        <f>D85+D86+D87</f>
        <v>0</v>
      </c>
      <c r="E84" s="14">
        <f>E85+E86+E87</f>
        <v>0</v>
      </c>
      <c r="F84" s="24"/>
      <c r="G84" s="2"/>
    </row>
    <row r="85" spans="1:7" ht="30.75" customHeight="1" x14ac:dyDescent="0.25">
      <c r="A85" s="36"/>
      <c r="B85" s="38"/>
      <c r="C85" s="19" t="s">
        <v>8</v>
      </c>
      <c r="D85" s="14">
        <v>0</v>
      </c>
      <c r="E85" s="14">
        <v>0</v>
      </c>
      <c r="F85" s="24"/>
      <c r="G85" s="2"/>
    </row>
    <row r="86" spans="1:7" ht="30.75" customHeight="1" x14ac:dyDescent="0.25">
      <c r="A86" s="36"/>
      <c r="B86" s="38"/>
      <c r="C86" s="19" t="s">
        <v>9</v>
      </c>
      <c r="D86" s="14">
        <v>0</v>
      </c>
      <c r="E86" s="14">
        <v>0</v>
      </c>
      <c r="F86" s="24"/>
      <c r="G86" s="2"/>
    </row>
    <row r="87" spans="1:7" ht="30.75" customHeight="1" x14ac:dyDescent="0.25">
      <c r="A87" s="36"/>
      <c r="B87" s="38"/>
      <c r="C87" s="19" t="s">
        <v>10</v>
      </c>
      <c r="D87" s="14">
        <v>0</v>
      </c>
      <c r="E87" s="14">
        <v>0</v>
      </c>
      <c r="F87" s="24"/>
      <c r="G87" s="2"/>
    </row>
    <row r="88" spans="1:7" ht="30.75" customHeight="1" x14ac:dyDescent="0.25">
      <c r="A88" s="36"/>
      <c r="B88" s="39"/>
      <c r="C88" s="19" t="s">
        <v>11</v>
      </c>
      <c r="D88" s="14">
        <v>0</v>
      </c>
      <c r="E88" s="14">
        <v>0</v>
      </c>
      <c r="F88" s="24"/>
      <c r="G88" s="2"/>
    </row>
    <row r="89" spans="1:7" ht="25.5" customHeight="1" x14ac:dyDescent="0.25">
      <c r="A89" s="36" t="s">
        <v>42</v>
      </c>
      <c r="B89" s="36" t="s">
        <v>43</v>
      </c>
      <c r="C89" s="19" t="s">
        <v>5</v>
      </c>
      <c r="D89" s="14">
        <v>0</v>
      </c>
      <c r="E89" s="14">
        <v>0</v>
      </c>
      <c r="F89" s="24"/>
      <c r="G89" s="2"/>
    </row>
    <row r="90" spans="1:7" ht="30" customHeight="1" x14ac:dyDescent="0.25">
      <c r="A90" s="36"/>
      <c r="B90" s="36"/>
      <c r="C90" s="19" t="s">
        <v>8</v>
      </c>
      <c r="D90" s="14">
        <v>0</v>
      </c>
      <c r="E90" s="14">
        <v>0</v>
      </c>
      <c r="F90" s="24"/>
      <c r="G90" s="2"/>
    </row>
    <row r="91" spans="1:7" ht="32.25" customHeight="1" x14ac:dyDescent="0.25">
      <c r="A91" s="36"/>
      <c r="B91" s="36"/>
      <c r="C91" s="19" t="s">
        <v>9</v>
      </c>
      <c r="D91" s="14">
        <v>0</v>
      </c>
      <c r="E91" s="14">
        <v>0</v>
      </c>
      <c r="F91" s="24"/>
      <c r="G91" s="2"/>
    </row>
    <row r="92" spans="1:7" ht="25.5" customHeight="1" x14ac:dyDescent="0.25">
      <c r="A92" s="36"/>
      <c r="B92" s="36"/>
      <c r="C92" s="19" t="s">
        <v>10</v>
      </c>
      <c r="D92" s="14">
        <v>0</v>
      </c>
      <c r="E92" s="14">
        <v>0</v>
      </c>
      <c r="F92" s="24"/>
      <c r="G92" s="2"/>
    </row>
    <row r="93" spans="1:7" ht="27" customHeight="1" x14ac:dyDescent="0.25">
      <c r="A93" s="36"/>
      <c r="B93" s="36"/>
      <c r="C93" s="19" t="s">
        <v>11</v>
      </c>
      <c r="D93" s="14">
        <v>0</v>
      </c>
      <c r="E93" s="14">
        <v>0</v>
      </c>
      <c r="F93" s="24"/>
      <c r="G93" s="2"/>
    </row>
    <row r="94" spans="1:7" ht="18.75" customHeight="1" x14ac:dyDescent="0.25">
      <c r="A94" s="36" t="s">
        <v>68</v>
      </c>
      <c r="B94" s="36" t="s">
        <v>69</v>
      </c>
      <c r="C94" s="19" t="s">
        <v>5</v>
      </c>
      <c r="D94" s="14">
        <f>D95+D96+D97</f>
        <v>71667.27</v>
      </c>
      <c r="E94" s="14">
        <f>E95+E96+E97</f>
        <v>57723.611000000004</v>
      </c>
      <c r="F94" s="24"/>
      <c r="G94" s="2"/>
    </row>
    <row r="95" spans="1:7" ht="19.5" customHeight="1" x14ac:dyDescent="0.25">
      <c r="A95" s="36"/>
      <c r="B95" s="36"/>
      <c r="C95" s="19" t="s">
        <v>8</v>
      </c>
      <c r="D95" s="14">
        <v>56283.5</v>
      </c>
      <c r="E95" s="33">
        <v>50421.856</v>
      </c>
      <c r="F95" s="24"/>
      <c r="G95" s="27"/>
    </row>
    <row r="96" spans="1:7" ht="24.75" customHeight="1" x14ac:dyDescent="0.25">
      <c r="A96" s="36"/>
      <c r="B96" s="36"/>
      <c r="C96" s="19" t="s">
        <v>9</v>
      </c>
      <c r="D96" s="14">
        <v>13960.8</v>
      </c>
      <c r="E96" s="33">
        <v>6481.5349999999999</v>
      </c>
      <c r="F96" s="24"/>
      <c r="G96" s="2"/>
    </row>
    <row r="97" spans="1:7" ht="22.5" customHeight="1" x14ac:dyDescent="0.25">
      <c r="A97" s="36"/>
      <c r="B97" s="36"/>
      <c r="C97" s="19" t="s">
        <v>10</v>
      </c>
      <c r="D97" s="14">
        <v>1422.97</v>
      </c>
      <c r="E97" s="33">
        <v>820.22</v>
      </c>
      <c r="F97" s="24"/>
      <c r="G97" s="2"/>
    </row>
    <row r="98" spans="1:7" ht="30.75" customHeight="1" x14ac:dyDescent="0.25">
      <c r="A98" s="36"/>
      <c r="B98" s="36"/>
      <c r="C98" s="19" t="s">
        <v>11</v>
      </c>
      <c r="D98" s="14">
        <v>0</v>
      </c>
      <c r="E98" s="33">
        <v>0</v>
      </c>
      <c r="F98" s="24"/>
      <c r="G98" s="2"/>
    </row>
    <row r="99" spans="1:7" ht="19.5" customHeight="1" x14ac:dyDescent="0.25">
      <c r="A99" s="36" t="s">
        <v>70</v>
      </c>
      <c r="B99" s="36" t="s">
        <v>71</v>
      </c>
      <c r="C99" s="19" t="s">
        <v>5</v>
      </c>
      <c r="D99" s="14">
        <f>D100+D101+D102</f>
        <v>48384.970999999998</v>
      </c>
      <c r="E99" s="14">
        <f>E100+E101+E102</f>
        <v>42416.313999999998</v>
      </c>
      <c r="F99" s="24"/>
      <c r="G99" s="2"/>
    </row>
    <row r="100" spans="1:7" ht="22.5" customHeight="1" x14ac:dyDescent="0.25">
      <c r="A100" s="36"/>
      <c r="B100" s="36"/>
      <c r="C100" s="19" t="s">
        <v>8</v>
      </c>
      <c r="D100" s="14">
        <v>41268.118999999999</v>
      </c>
      <c r="E100" s="14">
        <v>38417.035000000003</v>
      </c>
      <c r="F100" s="24"/>
      <c r="G100" s="27"/>
    </row>
    <row r="101" spans="1:7" ht="21" customHeight="1" x14ac:dyDescent="0.25">
      <c r="A101" s="36"/>
      <c r="B101" s="36"/>
      <c r="C101" s="19" t="s">
        <v>9</v>
      </c>
      <c r="D101" s="14">
        <v>1239.422</v>
      </c>
      <c r="E101" s="14">
        <v>636.86500000000001</v>
      </c>
      <c r="F101" s="24"/>
      <c r="G101" s="2"/>
    </row>
    <row r="102" spans="1:7" ht="18.75" customHeight="1" x14ac:dyDescent="0.25">
      <c r="A102" s="36"/>
      <c r="B102" s="36"/>
      <c r="C102" s="19" t="s">
        <v>10</v>
      </c>
      <c r="D102" s="14">
        <v>5877.43</v>
      </c>
      <c r="E102" s="33">
        <v>3362.4140000000002</v>
      </c>
      <c r="F102" s="24"/>
      <c r="G102" s="2"/>
    </row>
    <row r="103" spans="1:7" ht="23.25" customHeight="1" x14ac:dyDescent="0.25">
      <c r="A103" s="36"/>
      <c r="B103" s="36"/>
      <c r="C103" s="19" t="s">
        <v>11</v>
      </c>
      <c r="D103" s="14">
        <v>0</v>
      </c>
      <c r="E103" s="14">
        <v>0</v>
      </c>
      <c r="F103" s="24"/>
      <c r="G103" s="2"/>
    </row>
    <row r="104" spans="1:7" ht="20.25" customHeight="1" x14ac:dyDescent="0.25">
      <c r="A104" s="36" t="s">
        <v>72</v>
      </c>
      <c r="B104" s="52" t="s">
        <v>73</v>
      </c>
      <c r="C104" s="19" t="s">
        <v>5</v>
      </c>
      <c r="D104" s="14">
        <f>D105+D106+D107</f>
        <v>0</v>
      </c>
      <c r="E104" s="14">
        <f>E105+E106+E107</f>
        <v>0</v>
      </c>
      <c r="F104" s="24"/>
      <c r="G104" s="2"/>
    </row>
    <row r="105" spans="1:7" ht="21.75" customHeight="1" x14ac:dyDescent="0.25">
      <c r="A105" s="36"/>
      <c r="B105" s="53"/>
      <c r="C105" s="19" t="s">
        <v>8</v>
      </c>
      <c r="D105" s="14">
        <v>0</v>
      </c>
      <c r="E105" s="14">
        <v>0</v>
      </c>
      <c r="F105" s="24"/>
      <c r="G105" s="27"/>
    </row>
    <row r="106" spans="1:7" ht="24.75" customHeight="1" x14ac:dyDescent="0.25">
      <c r="A106" s="36"/>
      <c r="B106" s="53"/>
      <c r="C106" s="19" t="s">
        <v>9</v>
      </c>
      <c r="D106" s="14">
        <v>0</v>
      </c>
      <c r="E106" s="14">
        <v>0</v>
      </c>
      <c r="F106" s="24"/>
      <c r="G106" s="2"/>
    </row>
    <row r="107" spans="1:7" ht="24.75" customHeight="1" x14ac:dyDescent="0.25">
      <c r="A107" s="36"/>
      <c r="B107" s="53"/>
      <c r="C107" s="19" t="s">
        <v>10</v>
      </c>
      <c r="D107" s="14">
        <v>0</v>
      </c>
      <c r="E107" s="14">
        <v>0</v>
      </c>
      <c r="F107" s="24"/>
      <c r="G107" s="2"/>
    </row>
    <row r="108" spans="1:7" ht="30.75" customHeight="1" x14ac:dyDescent="0.25">
      <c r="A108" s="36"/>
      <c r="B108" s="54"/>
      <c r="C108" s="19" t="s">
        <v>11</v>
      </c>
      <c r="D108" s="14">
        <v>0</v>
      </c>
      <c r="E108" s="14">
        <v>0</v>
      </c>
      <c r="F108" s="24"/>
      <c r="G108" s="2"/>
    </row>
    <row r="109" spans="1:7" ht="24.75" customHeight="1" x14ac:dyDescent="0.25">
      <c r="A109" s="36" t="s">
        <v>74</v>
      </c>
      <c r="B109" s="52" t="s">
        <v>75</v>
      </c>
      <c r="C109" s="19" t="s">
        <v>5</v>
      </c>
      <c r="D109" s="14">
        <v>0</v>
      </c>
      <c r="E109" s="14">
        <v>0</v>
      </c>
      <c r="F109" s="24"/>
      <c r="G109" s="2"/>
    </row>
    <row r="110" spans="1:7" ht="25.5" customHeight="1" x14ac:dyDescent="0.25">
      <c r="A110" s="36"/>
      <c r="B110" s="53"/>
      <c r="C110" s="19" t="s">
        <v>8</v>
      </c>
      <c r="D110" s="14">
        <v>0</v>
      </c>
      <c r="E110" s="14">
        <v>0</v>
      </c>
      <c r="F110" s="24"/>
      <c r="G110" s="2"/>
    </row>
    <row r="111" spans="1:7" ht="24" customHeight="1" x14ac:dyDescent="0.25">
      <c r="A111" s="36"/>
      <c r="B111" s="53"/>
      <c r="C111" s="19" t="s">
        <v>9</v>
      </c>
      <c r="D111" s="14">
        <v>0</v>
      </c>
      <c r="E111" s="14">
        <v>0</v>
      </c>
      <c r="F111" s="24"/>
      <c r="G111" s="2"/>
    </row>
    <row r="112" spans="1:7" ht="30.75" customHeight="1" x14ac:dyDescent="0.25">
      <c r="A112" s="36"/>
      <c r="B112" s="53"/>
      <c r="C112" s="19" t="s">
        <v>10</v>
      </c>
      <c r="D112" s="14">
        <v>0</v>
      </c>
      <c r="E112" s="14">
        <v>0</v>
      </c>
      <c r="F112" s="24"/>
      <c r="G112" s="2"/>
    </row>
    <row r="113" spans="1:7" ht="36" customHeight="1" x14ac:dyDescent="0.25">
      <c r="A113" s="36"/>
      <c r="B113" s="54"/>
      <c r="C113" s="19" t="s">
        <v>11</v>
      </c>
      <c r="D113" s="14">
        <v>0</v>
      </c>
      <c r="E113" s="14">
        <v>0</v>
      </c>
      <c r="F113" s="24"/>
      <c r="G113" s="2"/>
    </row>
    <row r="114" spans="1:7" ht="25.5" customHeight="1" x14ac:dyDescent="0.25">
      <c r="A114" s="51" t="s">
        <v>23</v>
      </c>
      <c r="B114" s="51" t="s">
        <v>24</v>
      </c>
      <c r="C114" s="22" t="s">
        <v>5</v>
      </c>
      <c r="D114" s="14">
        <f>D115+D116+D117+D118</f>
        <v>1205269.3600000001</v>
      </c>
      <c r="E114" s="14">
        <f>E115+E116+E117+E118</f>
        <v>1060504.0919999999</v>
      </c>
    </row>
    <row r="115" spans="1:7" ht="54.75" customHeight="1" x14ac:dyDescent="0.25">
      <c r="A115" s="51"/>
      <c r="B115" s="51"/>
      <c r="C115" s="18" t="s">
        <v>22</v>
      </c>
      <c r="D115" s="14">
        <f>D120+D125+D130+D135+D140+D145+D150+D155+D160+D165+D170+D175+D180</f>
        <v>244624.68</v>
      </c>
      <c r="E115" s="14">
        <f>E120+E125+E130+E135+E140+E145+E150+E155+E160+E165+E170+E175+E180</f>
        <v>136057</v>
      </c>
      <c r="G115" s="26"/>
    </row>
    <row r="116" spans="1:7" ht="41.25" customHeight="1" x14ac:dyDescent="0.25">
      <c r="A116" s="51"/>
      <c r="B116" s="51"/>
      <c r="C116" s="18" t="s">
        <v>9</v>
      </c>
      <c r="D116" s="14">
        <f t="shared" ref="D116:E118" si="10">D121+D126+D131+D136+D141+D146+D151+D156+D161+D166+D171+D176+D181</f>
        <v>866222.47300000011</v>
      </c>
      <c r="E116" s="14">
        <f>E121+E126+E131+E136+E141+E146+E151+E156+E161+E166+E171+E176+E181</f>
        <v>872053.40999999992</v>
      </c>
    </row>
    <row r="117" spans="1:7" ht="30.75" customHeight="1" x14ac:dyDescent="0.25">
      <c r="A117" s="51"/>
      <c r="B117" s="51"/>
      <c r="C117" s="18" t="s">
        <v>10</v>
      </c>
      <c r="D117" s="14">
        <f t="shared" si="10"/>
        <v>2758.8209999999999</v>
      </c>
      <c r="E117" s="14">
        <f t="shared" si="10"/>
        <v>9155.7180000000008</v>
      </c>
    </row>
    <row r="118" spans="1:7" ht="36" customHeight="1" x14ac:dyDescent="0.25">
      <c r="A118" s="51"/>
      <c r="B118" s="51"/>
      <c r="C118" s="18" t="s">
        <v>11</v>
      </c>
      <c r="D118" s="14">
        <f t="shared" si="10"/>
        <v>91663.385999999999</v>
      </c>
      <c r="E118" s="14">
        <f t="shared" si="10"/>
        <v>43237.964</v>
      </c>
    </row>
    <row r="119" spans="1:7" ht="33" customHeight="1" x14ac:dyDescent="0.25">
      <c r="A119" s="50" t="s">
        <v>76</v>
      </c>
      <c r="B119" s="50" t="s">
        <v>25</v>
      </c>
      <c r="C119" s="22" t="s">
        <v>5</v>
      </c>
      <c r="D119" s="14">
        <f>D121</f>
        <v>611854.84499999997</v>
      </c>
      <c r="E119" s="14">
        <f>E121</f>
        <v>611854.84499999997</v>
      </c>
    </row>
    <row r="120" spans="1:7" ht="33.75" customHeight="1" x14ac:dyDescent="0.25">
      <c r="A120" s="50"/>
      <c r="B120" s="50"/>
      <c r="C120" s="18" t="s">
        <v>8</v>
      </c>
      <c r="D120" s="16">
        <v>0</v>
      </c>
      <c r="E120" s="31">
        <v>0</v>
      </c>
    </row>
    <row r="121" spans="1:7" ht="33.75" customHeight="1" x14ac:dyDescent="0.25">
      <c r="A121" s="50"/>
      <c r="B121" s="50"/>
      <c r="C121" s="18" t="s">
        <v>9</v>
      </c>
      <c r="D121" s="14">
        <v>611854.84499999997</v>
      </c>
      <c r="E121" s="14">
        <v>611854.84499999997</v>
      </c>
    </row>
    <row r="122" spans="1:7" ht="30.75" customHeight="1" x14ac:dyDescent="0.25">
      <c r="A122" s="50"/>
      <c r="B122" s="50"/>
      <c r="C122" s="18" t="s">
        <v>10</v>
      </c>
      <c r="D122" s="16">
        <v>0</v>
      </c>
      <c r="E122" s="31">
        <v>0</v>
      </c>
    </row>
    <row r="123" spans="1:7" ht="25.5" x14ac:dyDescent="0.25">
      <c r="A123" s="50"/>
      <c r="B123" s="50"/>
      <c r="C123" s="18" t="s">
        <v>11</v>
      </c>
      <c r="D123" s="16">
        <v>0</v>
      </c>
      <c r="E123" s="31">
        <v>0</v>
      </c>
    </row>
    <row r="124" spans="1:7" ht="20.25" customHeight="1" x14ac:dyDescent="0.25">
      <c r="A124" s="50" t="s">
        <v>77</v>
      </c>
      <c r="B124" s="51" t="s">
        <v>26</v>
      </c>
      <c r="C124" s="22" t="s">
        <v>5</v>
      </c>
      <c r="D124" s="14">
        <f>D126</f>
        <v>30198.441999999999</v>
      </c>
      <c r="E124" s="14">
        <f>E126</f>
        <v>41379.769</v>
      </c>
    </row>
    <row r="125" spans="1:7" ht="27.75" customHeight="1" x14ac:dyDescent="0.25">
      <c r="A125" s="50"/>
      <c r="B125" s="51"/>
      <c r="C125" s="18" t="s">
        <v>8</v>
      </c>
      <c r="D125" s="14">
        <v>0</v>
      </c>
      <c r="E125" s="14">
        <v>0</v>
      </c>
    </row>
    <row r="126" spans="1:7" ht="26.25" customHeight="1" x14ac:dyDescent="0.25">
      <c r="A126" s="50"/>
      <c r="B126" s="51"/>
      <c r="C126" s="18" t="s">
        <v>9</v>
      </c>
      <c r="D126" s="14">
        <v>30198.441999999999</v>
      </c>
      <c r="E126" s="14">
        <v>41379.769</v>
      </c>
    </row>
    <row r="127" spans="1:7" ht="25.5" customHeight="1" x14ac:dyDescent="0.25">
      <c r="A127" s="50"/>
      <c r="B127" s="51"/>
      <c r="C127" s="18" t="s">
        <v>10</v>
      </c>
      <c r="D127" s="16">
        <v>0</v>
      </c>
      <c r="E127" s="31">
        <v>0</v>
      </c>
      <c r="F127" s="16" t="s">
        <v>36</v>
      </c>
    </row>
    <row r="128" spans="1:7" ht="25.5" x14ac:dyDescent="0.25">
      <c r="A128" s="50"/>
      <c r="B128" s="51"/>
      <c r="C128" s="18" t="s">
        <v>11</v>
      </c>
      <c r="D128" s="16">
        <v>0</v>
      </c>
      <c r="E128" s="31">
        <v>0</v>
      </c>
      <c r="F128" s="16" t="s">
        <v>36</v>
      </c>
    </row>
    <row r="129" spans="1:5" ht="20.25" customHeight="1" x14ac:dyDescent="0.25">
      <c r="A129" s="50" t="s">
        <v>78</v>
      </c>
      <c r="B129" s="51" t="s">
        <v>16</v>
      </c>
      <c r="C129" s="22" t="s">
        <v>5</v>
      </c>
      <c r="D129" s="14">
        <f>D131</f>
        <v>83112.725999999995</v>
      </c>
      <c r="E129" s="14">
        <f>E131</f>
        <v>83047.072</v>
      </c>
    </row>
    <row r="130" spans="1:5" ht="21.75" customHeight="1" x14ac:dyDescent="0.25">
      <c r="A130" s="50"/>
      <c r="B130" s="51"/>
      <c r="C130" s="25" t="s">
        <v>8</v>
      </c>
      <c r="D130" s="14">
        <v>0</v>
      </c>
      <c r="E130" s="14">
        <v>0</v>
      </c>
    </row>
    <row r="131" spans="1:5" ht="24.75" customHeight="1" x14ac:dyDescent="0.25">
      <c r="A131" s="50"/>
      <c r="B131" s="51"/>
      <c r="C131" s="25" t="s">
        <v>9</v>
      </c>
      <c r="D131" s="14">
        <v>83112.725999999995</v>
      </c>
      <c r="E131" s="14">
        <v>83047.072</v>
      </c>
    </row>
    <row r="132" spans="1:5" ht="24.75" customHeight="1" x14ac:dyDescent="0.25">
      <c r="A132" s="50"/>
      <c r="B132" s="51"/>
      <c r="C132" s="25" t="s">
        <v>10</v>
      </c>
      <c r="D132" s="14">
        <v>0</v>
      </c>
      <c r="E132" s="14">
        <v>0</v>
      </c>
    </row>
    <row r="133" spans="1:5" ht="30" customHeight="1" x14ac:dyDescent="0.25">
      <c r="A133" s="50"/>
      <c r="B133" s="51"/>
      <c r="C133" s="25" t="s">
        <v>11</v>
      </c>
      <c r="D133" s="14">
        <v>0</v>
      </c>
      <c r="E133" s="14">
        <v>0</v>
      </c>
    </row>
    <row r="134" spans="1:5" ht="21.75" customHeight="1" x14ac:dyDescent="0.25">
      <c r="A134" s="50" t="s">
        <v>79</v>
      </c>
      <c r="B134" s="59" t="s">
        <v>56</v>
      </c>
      <c r="C134" s="22" t="s">
        <v>5</v>
      </c>
      <c r="D134" s="16">
        <v>0</v>
      </c>
      <c r="E134" s="31">
        <v>0</v>
      </c>
    </row>
    <row r="135" spans="1:5" ht="25.5" customHeight="1" x14ac:dyDescent="0.25">
      <c r="A135" s="50"/>
      <c r="B135" s="57"/>
      <c r="C135" s="25" t="s">
        <v>8</v>
      </c>
      <c r="D135" s="16">
        <v>0</v>
      </c>
      <c r="E135" s="31">
        <v>0</v>
      </c>
    </row>
    <row r="136" spans="1:5" ht="24.75" customHeight="1" x14ac:dyDescent="0.25">
      <c r="A136" s="50"/>
      <c r="B136" s="57"/>
      <c r="C136" s="25" t="s">
        <v>9</v>
      </c>
      <c r="D136" s="16">
        <v>0</v>
      </c>
      <c r="E136" s="31">
        <v>0</v>
      </c>
    </row>
    <row r="137" spans="1:5" ht="35.25" customHeight="1" x14ac:dyDescent="0.25">
      <c r="A137" s="50"/>
      <c r="B137" s="57"/>
      <c r="C137" s="25" t="s">
        <v>10</v>
      </c>
      <c r="D137" s="16">
        <v>0</v>
      </c>
      <c r="E137" s="31">
        <v>0</v>
      </c>
    </row>
    <row r="138" spans="1:5" ht="30" customHeight="1" x14ac:dyDescent="0.25">
      <c r="A138" s="50"/>
      <c r="B138" s="60"/>
      <c r="C138" s="25" t="s">
        <v>11</v>
      </c>
      <c r="D138" s="16">
        <v>0</v>
      </c>
      <c r="E138" s="31">
        <v>0</v>
      </c>
    </row>
    <row r="139" spans="1:5" ht="24.75" customHeight="1" x14ac:dyDescent="0.25">
      <c r="A139" s="50" t="s">
        <v>80</v>
      </c>
      <c r="B139" s="51" t="s">
        <v>27</v>
      </c>
      <c r="C139" s="22" t="s">
        <v>5</v>
      </c>
      <c r="D139" s="14">
        <f>D141</f>
        <v>30996.366000000002</v>
      </c>
      <c r="E139" s="14">
        <f>E141</f>
        <v>34812.300999999999</v>
      </c>
    </row>
    <row r="140" spans="1:5" ht="25.5" customHeight="1" x14ac:dyDescent="0.25">
      <c r="A140" s="50"/>
      <c r="B140" s="51"/>
      <c r="C140" s="25" t="s">
        <v>8</v>
      </c>
      <c r="D140" s="14">
        <v>0</v>
      </c>
      <c r="E140" s="14">
        <v>0</v>
      </c>
    </row>
    <row r="141" spans="1:5" ht="22.5" customHeight="1" x14ac:dyDescent="0.25">
      <c r="A141" s="50"/>
      <c r="B141" s="51"/>
      <c r="C141" s="25" t="s">
        <v>9</v>
      </c>
      <c r="D141" s="14">
        <v>30996.366000000002</v>
      </c>
      <c r="E141" s="14">
        <v>34812.300999999999</v>
      </c>
    </row>
    <row r="142" spans="1:5" ht="24.75" customHeight="1" x14ac:dyDescent="0.25">
      <c r="A142" s="50"/>
      <c r="B142" s="51"/>
      <c r="C142" s="25" t="s">
        <v>10</v>
      </c>
      <c r="D142" s="14">
        <v>0</v>
      </c>
      <c r="E142" s="14">
        <v>0</v>
      </c>
    </row>
    <row r="143" spans="1:5" ht="32.25" customHeight="1" x14ac:dyDescent="0.25">
      <c r="A143" s="50"/>
      <c r="B143" s="51"/>
      <c r="C143" s="25" t="s">
        <v>11</v>
      </c>
      <c r="D143" s="14">
        <v>0</v>
      </c>
      <c r="E143" s="14">
        <v>0</v>
      </c>
    </row>
    <row r="144" spans="1:5" ht="23.25" customHeight="1" x14ac:dyDescent="0.25">
      <c r="A144" s="50" t="s">
        <v>81</v>
      </c>
      <c r="B144" s="51" t="s">
        <v>28</v>
      </c>
      <c r="C144" s="22" t="s">
        <v>5</v>
      </c>
      <c r="D144" s="14">
        <f>D145+D146</f>
        <v>78206.641000000003</v>
      </c>
      <c r="E144" s="14">
        <f>E145+E146</f>
        <v>93711.065000000002</v>
      </c>
    </row>
    <row r="145" spans="1:11" ht="30" customHeight="1" x14ac:dyDescent="0.25">
      <c r="A145" s="50"/>
      <c r="B145" s="51"/>
      <c r="C145" s="25" t="s">
        <v>8</v>
      </c>
      <c r="D145" s="14">
        <v>0</v>
      </c>
      <c r="E145" s="14">
        <v>0</v>
      </c>
    </row>
    <row r="146" spans="1:11" ht="25.5" customHeight="1" x14ac:dyDescent="0.25">
      <c r="A146" s="50"/>
      <c r="B146" s="51"/>
      <c r="C146" s="25" t="s">
        <v>9</v>
      </c>
      <c r="D146" s="14">
        <v>78206.641000000003</v>
      </c>
      <c r="E146" s="14">
        <v>93711.065000000002</v>
      </c>
    </row>
    <row r="147" spans="1:11" ht="26.25" customHeight="1" x14ac:dyDescent="0.25">
      <c r="A147" s="50"/>
      <c r="B147" s="51"/>
      <c r="C147" s="25" t="s">
        <v>10</v>
      </c>
      <c r="D147" s="16">
        <v>0</v>
      </c>
      <c r="E147" s="31">
        <v>0</v>
      </c>
    </row>
    <row r="148" spans="1:11" ht="33" customHeight="1" x14ac:dyDescent="0.25">
      <c r="A148" s="50"/>
      <c r="B148" s="51"/>
      <c r="C148" s="25" t="s">
        <v>11</v>
      </c>
      <c r="D148" s="16">
        <v>0</v>
      </c>
      <c r="E148" s="31">
        <v>0</v>
      </c>
    </row>
    <row r="149" spans="1:11" ht="22.5" customHeight="1" x14ac:dyDescent="0.25">
      <c r="A149" s="50" t="s">
        <v>82</v>
      </c>
      <c r="B149" s="51" t="s">
        <v>29</v>
      </c>
      <c r="C149" s="22" t="s">
        <v>5</v>
      </c>
      <c r="D149" s="16">
        <f>D151+D152+D153</f>
        <v>1180.3139999999999</v>
      </c>
      <c r="E149" s="31">
        <f>E151+E152+E153</f>
        <v>876.90999999999985</v>
      </c>
    </row>
    <row r="150" spans="1:11" ht="22.5" customHeight="1" x14ac:dyDescent="0.25">
      <c r="A150" s="50"/>
      <c r="B150" s="51"/>
      <c r="C150" s="25" t="s">
        <v>8</v>
      </c>
      <c r="D150" s="16">
        <v>0</v>
      </c>
      <c r="E150" s="31">
        <v>0</v>
      </c>
    </row>
    <row r="151" spans="1:11" ht="27" customHeight="1" x14ac:dyDescent="0.25">
      <c r="A151" s="50"/>
      <c r="B151" s="51"/>
      <c r="C151" s="25" t="s">
        <v>9</v>
      </c>
      <c r="D151" s="17">
        <v>1120.393</v>
      </c>
      <c r="E151" s="32">
        <v>834.35799999999995</v>
      </c>
    </row>
    <row r="152" spans="1:11" ht="33" customHeight="1" x14ac:dyDescent="0.25">
      <c r="A152" s="50"/>
      <c r="B152" s="51"/>
      <c r="C152" s="25" t="s">
        <v>10</v>
      </c>
      <c r="D152" s="23">
        <v>58.820999999999998</v>
      </c>
      <c r="E152" s="29">
        <v>41.718000000000004</v>
      </c>
    </row>
    <row r="153" spans="1:11" ht="33.75" customHeight="1" x14ac:dyDescent="0.25">
      <c r="A153" s="50"/>
      <c r="B153" s="51"/>
      <c r="C153" s="18" t="s">
        <v>11</v>
      </c>
      <c r="D153" s="23">
        <v>1.1000000000000001</v>
      </c>
      <c r="E153" s="29">
        <v>0.83399999999999996</v>
      </c>
    </row>
    <row r="154" spans="1:11" ht="24.75" customHeight="1" x14ac:dyDescent="0.25">
      <c r="A154" s="50" t="s">
        <v>83</v>
      </c>
      <c r="B154" s="59" t="s">
        <v>84</v>
      </c>
      <c r="C154" s="22" t="s">
        <v>5</v>
      </c>
      <c r="D154" s="16">
        <v>0</v>
      </c>
      <c r="E154" s="31">
        <v>0</v>
      </c>
    </row>
    <row r="155" spans="1:11" ht="30" customHeight="1" x14ac:dyDescent="0.25">
      <c r="A155" s="50"/>
      <c r="B155" s="57"/>
      <c r="C155" s="25" t="s">
        <v>8</v>
      </c>
      <c r="D155" s="16">
        <v>0</v>
      </c>
      <c r="E155" s="31">
        <v>0</v>
      </c>
    </row>
    <row r="156" spans="1:11" ht="27" customHeight="1" x14ac:dyDescent="0.25">
      <c r="A156" s="50"/>
      <c r="B156" s="57"/>
      <c r="C156" s="25" t="s">
        <v>9</v>
      </c>
      <c r="D156" s="16">
        <v>0</v>
      </c>
      <c r="E156" s="31">
        <v>0</v>
      </c>
    </row>
    <row r="157" spans="1:11" ht="28.5" customHeight="1" x14ac:dyDescent="0.25">
      <c r="A157" s="50"/>
      <c r="B157" s="57"/>
      <c r="C157" s="25" t="s">
        <v>10</v>
      </c>
      <c r="D157" s="16">
        <v>0</v>
      </c>
      <c r="E157" s="31">
        <v>0</v>
      </c>
    </row>
    <row r="158" spans="1:11" ht="36.75" customHeight="1" x14ac:dyDescent="0.25">
      <c r="A158" s="50"/>
      <c r="B158" s="60"/>
      <c r="C158" s="18" t="s">
        <v>11</v>
      </c>
      <c r="D158" s="16">
        <v>0</v>
      </c>
      <c r="E158" s="31">
        <v>0</v>
      </c>
    </row>
    <row r="159" spans="1:11" ht="24" customHeight="1" x14ac:dyDescent="0.25">
      <c r="A159" s="50" t="s">
        <v>85</v>
      </c>
      <c r="B159" s="50" t="s">
        <v>31</v>
      </c>
      <c r="C159" s="22" t="s">
        <v>5</v>
      </c>
      <c r="D159" s="14">
        <f>D160+D161+D162+D163</f>
        <v>369720.02599999995</v>
      </c>
      <c r="E159" s="14">
        <f>E160+E161+E162+E163</f>
        <v>194822.13</v>
      </c>
    </row>
    <row r="160" spans="1:11" ht="56.25" customHeight="1" x14ac:dyDescent="0.25">
      <c r="A160" s="50"/>
      <c r="B160" s="50"/>
      <c r="C160" s="18" t="s">
        <v>22</v>
      </c>
      <c r="D160" s="14">
        <v>244624.68</v>
      </c>
      <c r="E160" s="14">
        <v>136057</v>
      </c>
      <c r="K160" s="35"/>
    </row>
    <row r="161" spans="1:5" ht="36" customHeight="1" x14ac:dyDescent="0.25">
      <c r="A161" s="50"/>
      <c r="B161" s="50"/>
      <c r="C161" s="18" t="s">
        <v>9</v>
      </c>
      <c r="D161" s="14">
        <v>30733.06</v>
      </c>
      <c r="E161" s="14">
        <v>6414</v>
      </c>
    </row>
    <row r="162" spans="1:5" ht="33" customHeight="1" x14ac:dyDescent="0.25">
      <c r="A162" s="50"/>
      <c r="B162" s="50"/>
      <c r="C162" s="18" t="s">
        <v>10</v>
      </c>
      <c r="D162" s="14">
        <v>2700</v>
      </c>
      <c r="E162" s="14">
        <v>9114</v>
      </c>
    </row>
    <row r="163" spans="1:5" ht="34.5" customHeight="1" x14ac:dyDescent="0.25">
      <c r="A163" s="50"/>
      <c r="B163" s="50"/>
      <c r="C163" s="18" t="s">
        <v>11</v>
      </c>
      <c r="D163" s="14">
        <v>91662.285999999993</v>
      </c>
      <c r="E163" s="14">
        <v>43237.13</v>
      </c>
    </row>
    <row r="164" spans="1:5" ht="21" customHeight="1" x14ac:dyDescent="0.25">
      <c r="A164" s="50" t="s">
        <v>86</v>
      </c>
      <c r="B164" s="50" t="s">
        <v>41</v>
      </c>
      <c r="C164" s="22" t="s">
        <v>5</v>
      </c>
      <c r="D164" s="17">
        <v>0</v>
      </c>
      <c r="E164" s="32">
        <v>0</v>
      </c>
    </row>
    <row r="165" spans="1:5" ht="26.25" customHeight="1" x14ac:dyDescent="0.25">
      <c r="A165" s="50"/>
      <c r="B165" s="50"/>
      <c r="C165" s="18" t="s">
        <v>30</v>
      </c>
      <c r="D165" s="17">
        <v>0</v>
      </c>
      <c r="E165" s="32">
        <v>0</v>
      </c>
    </row>
    <row r="166" spans="1:5" ht="24" customHeight="1" x14ac:dyDescent="0.25">
      <c r="A166" s="50"/>
      <c r="B166" s="50"/>
      <c r="C166" s="18" t="s">
        <v>9</v>
      </c>
      <c r="D166" s="17">
        <v>0</v>
      </c>
      <c r="E166" s="32">
        <v>0</v>
      </c>
    </row>
    <row r="167" spans="1:5" ht="28.5" customHeight="1" x14ac:dyDescent="0.25">
      <c r="A167" s="50"/>
      <c r="B167" s="50"/>
      <c r="C167" s="18" t="s">
        <v>10</v>
      </c>
      <c r="D167" s="17">
        <v>0</v>
      </c>
      <c r="E167" s="32">
        <v>0</v>
      </c>
    </row>
    <row r="168" spans="1:5" ht="30.75" customHeight="1" x14ac:dyDescent="0.25">
      <c r="A168" s="50"/>
      <c r="B168" s="50"/>
      <c r="C168" s="18" t="s">
        <v>11</v>
      </c>
      <c r="D168" s="17">
        <v>0</v>
      </c>
      <c r="E168" s="32">
        <v>0</v>
      </c>
    </row>
    <row r="169" spans="1:5" ht="19.5" customHeight="1" x14ac:dyDescent="0.25">
      <c r="A169" s="61" t="s">
        <v>87</v>
      </c>
      <c r="B169" s="61" t="s">
        <v>57</v>
      </c>
      <c r="C169" s="22" t="s">
        <v>5</v>
      </c>
      <c r="D169" s="17">
        <v>0</v>
      </c>
      <c r="E169" s="32">
        <v>0</v>
      </c>
    </row>
    <row r="170" spans="1:5" ht="39" customHeight="1" x14ac:dyDescent="0.25">
      <c r="A170" s="62"/>
      <c r="B170" s="62"/>
      <c r="C170" s="18" t="s">
        <v>30</v>
      </c>
      <c r="D170" s="17">
        <v>0</v>
      </c>
      <c r="E170" s="32">
        <v>0</v>
      </c>
    </row>
    <row r="171" spans="1:5" ht="27.75" customHeight="1" x14ac:dyDescent="0.25">
      <c r="A171" s="62"/>
      <c r="B171" s="62"/>
      <c r="C171" s="18" t="s">
        <v>9</v>
      </c>
      <c r="D171" s="17">
        <v>0</v>
      </c>
      <c r="E171" s="32">
        <v>0</v>
      </c>
    </row>
    <row r="172" spans="1:5" ht="22.5" customHeight="1" x14ac:dyDescent="0.25">
      <c r="A172" s="62"/>
      <c r="B172" s="62"/>
      <c r="C172" s="18" t="s">
        <v>10</v>
      </c>
      <c r="D172" s="17">
        <v>0</v>
      </c>
      <c r="E172" s="32">
        <v>0</v>
      </c>
    </row>
    <row r="173" spans="1:5" ht="36" customHeight="1" x14ac:dyDescent="0.25">
      <c r="A173" s="63"/>
      <c r="B173" s="63"/>
      <c r="C173" s="18" t="s">
        <v>11</v>
      </c>
      <c r="D173" s="17">
        <v>0</v>
      </c>
      <c r="E173" s="32">
        <v>0</v>
      </c>
    </row>
    <row r="174" spans="1:5" ht="30.75" customHeight="1" x14ac:dyDescent="0.25">
      <c r="A174" s="61" t="s">
        <v>88</v>
      </c>
      <c r="B174" s="61" t="s">
        <v>58</v>
      </c>
      <c r="C174" s="22" t="s">
        <v>5</v>
      </c>
      <c r="D174" s="17">
        <v>0</v>
      </c>
      <c r="E174" s="32">
        <v>0</v>
      </c>
    </row>
    <row r="175" spans="1:5" ht="30.75" customHeight="1" x14ac:dyDescent="0.25">
      <c r="A175" s="62"/>
      <c r="B175" s="62"/>
      <c r="C175" s="18" t="s">
        <v>30</v>
      </c>
      <c r="D175" s="17">
        <v>0</v>
      </c>
      <c r="E175" s="32">
        <v>0</v>
      </c>
    </row>
    <row r="176" spans="1:5" ht="30.75" customHeight="1" x14ac:dyDescent="0.25">
      <c r="A176" s="62"/>
      <c r="B176" s="62"/>
      <c r="C176" s="18" t="s">
        <v>9</v>
      </c>
      <c r="D176" s="17">
        <v>0</v>
      </c>
      <c r="E176" s="32">
        <v>0</v>
      </c>
    </row>
    <row r="177" spans="1:12" ht="26.25" customHeight="1" x14ac:dyDescent="0.25">
      <c r="A177" s="62"/>
      <c r="B177" s="62"/>
      <c r="C177" s="18" t="s">
        <v>10</v>
      </c>
      <c r="D177" s="17">
        <v>0</v>
      </c>
      <c r="E177" s="32">
        <v>0</v>
      </c>
      <c r="L177" s="26"/>
    </row>
    <row r="178" spans="1:12" ht="36" customHeight="1" x14ac:dyDescent="0.25">
      <c r="A178" s="63"/>
      <c r="B178" s="63"/>
      <c r="C178" s="18" t="s">
        <v>11</v>
      </c>
      <c r="D178" s="17">
        <v>0</v>
      </c>
      <c r="E178" s="32">
        <v>0</v>
      </c>
    </row>
    <row r="179" spans="1:12" ht="20.25" customHeight="1" x14ac:dyDescent="0.25">
      <c r="A179" s="61" t="s">
        <v>89</v>
      </c>
      <c r="B179" s="61" t="s">
        <v>54</v>
      </c>
      <c r="C179" s="22" t="s">
        <v>5</v>
      </c>
      <c r="D179" s="14">
        <f>D180+D181+D182+D183</f>
        <v>0</v>
      </c>
      <c r="E179" s="14">
        <f>E180+E181+E182+E183</f>
        <v>0</v>
      </c>
    </row>
    <row r="180" spans="1:12" ht="26.25" customHeight="1" x14ac:dyDescent="0.25">
      <c r="A180" s="62"/>
      <c r="B180" s="62"/>
      <c r="C180" s="18" t="s">
        <v>30</v>
      </c>
      <c r="D180" s="17">
        <v>0</v>
      </c>
      <c r="E180" s="17">
        <v>0</v>
      </c>
    </row>
    <row r="181" spans="1:12" ht="27" customHeight="1" x14ac:dyDescent="0.25">
      <c r="A181" s="62"/>
      <c r="B181" s="62"/>
      <c r="C181" s="18" t="s">
        <v>9</v>
      </c>
      <c r="D181" s="14">
        <v>0</v>
      </c>
      <c r="E181" s="14">
        <v>0</v>
      </c>
    </row>
    <row r="182" spans="1:12" ht="28.5" customHeight="1" x14ac:dyDescent="0.25">
      <c r="A182" s="62"/>
      <c r="B182" s="62"/>
      <c r="C182" s="18" t="s">
        <v>10</v>
      </c>
      <c r="D182" s="14">
        <v>0</v>
      </c>
      <c r="E182" s="14">
        <v>0</v>
      </c>
    </row>
    <row r="183" spans="1:12" ht="38.25" customHeight="1" x14ac:dyDescent="0.25">
      <c r="A183" s="63"/>
      <c r="B183" s="63"/>
      <c r="C183" s="18" t="s">
        <v>11</v>
      </c>
      <c r="D183" s="17">
        <v>0</v>
      </c>
      <c r="E183" s="17">
        <v>0</v>
      </c>
    </row>
    <row r="184" spans="1:12" ht="27.75" customHeight="1" x14ac:dyDescent="0.25">
      <c r="A184" s="69" t="s">
        <v>44</v>
      </c>
      <c r="B184" s="65" t="s">
        <v>45</v>
      </c>
      <c r="C184" s="22" t="s">
        <v>5</v>
      </c>
      <c r="D184" s="14">
        <f>D185+D186+D187</f>
        <v>0</v>
      </c>
      <c r="E184" s="14">
        <f>E185+E186+E187</f>
        <v>0</v>
      </c>
    </row>
    <row r="185" spans="1:12" ht="33" customHeight="1" x14ac:dyDescent="0.25">
      <c r="A185" s="69"/>
      <c r="B185" s="66"/>
      <c r="C185" s="18" t="s">
        <v>8</v>
      </c>
      <c r="D185" s="14">
        <f>D215</f>
        <v>0</v>
      </c>
      <c r="E185" s="14">
        <f>E215</f>
        <v>0</v>
      </c>
      <c r="G185" s="26"/>
    </row>
    <row r="186" spans="1:12" ht="31.5" customHeight="1" x14ac:dyDescent="0.25">
      <c r="A186" s="69"/>
      <c r="B186" s="66"/>
      <c r="C186" s="18" t="s">
        <v>9</v>
      </c>
      <c r="D186" s="14">
        <f>D191+D196+D216</f>
        <v>0</v>
      </c>
      <c r="E186" s="14">
        <f>E191+E196+E216</f>
        <v>0</v>
      </c>
    </row>
    <row r="187" spans="1:12" ht="23.25" customHeight="1" x14ac:dyDescent="0.25">
      <c r="A187" s="69"/>
      <c r="B187" s="66"/>
      <c r="C187" s="18" t="s">
        <v>10</v>
      </c>
      <c r="D187" s="14">
        <f>D217</f>
        <v>0</v>
      </c>
      <c r="E187" s="14">
        <f>E217</f>
        <v>0</v>
      </c>
    </row>
    <row r="188" spans="1:12" ht="33" customHeight="1" x14ac:dyDescent="0.25">
      <c r="A188" s="69"/>
      <c r="B188" s="67"/>
      <c r="C188" s="18" t="s">
        <v>11</v>
      </c>
      <c r="D188" s="14">
        <v>0</v>
      </c>
      <c r="E188" s="14">
        <v>0</v>
      </c>
    </row>
    <row r="189" spans="1:12" ht="21.75" customHeight="1" x14ac:dyDescent="0.25">
      <c r="A189" s="64" t="s">
        <v>90</v>
      </c>
      <c r="B189" s="65" t="s">
        <v>55</v>
      </c>
      <c r="C189" s="22" t="s">
        <v>5</v>
      </c>
      <c r="D189" s="14">
        <f>D191</f>
        <v>0</v>
      </c>
      <c r="E189" s="14">
        <f>E191</f>
        <v>0</v>
      </c>
    </row>
    <row r="190" spans="1:12" ht="27.75" customHeight="1" x14ac:dyDescent="0.25">
      <c r="A190" s="64"/>
      <c r="B190" s="66"/>
      <c r="C190" s="18" t="s">
        <v>8</v>
      </c>
      <c r="D190" s="14">
        <v>0</v>
      </c>
      <c r="E190" s="14">
        <v>0</v>
      </c>
    </row>
    <row r="191" spans="1:12" ht="27" customHeight="1" x14ac:dyDescent="0.25">
      <c r="A191" s="64"/>
      <c r="B191" s="66"/>
      <c r="C191" s="18" t="s">
        <v>9</v>
      </c>
      <c r="D191" s="14">
        <v>0</v>
      </c>
      <c r="E191" s="14">
        <v>0</v>
      </c>
    </row>
    <row r="192" spans="1:12" ht="24.75" customHeight="1" x14ac:dyDescent="0.25">
      <c r="A192" s="64"/>
      <c r="B192" s="66"/>
      <c r="C192" s="18" t="s">
        <v>10</v>
      </c>
      <c r="D192" s="14">
        <v>0</v>
      </c>
      <c r="E192" s="14">
        <v>0</v>
      </c>
    </row>
    <row r="193" spans="1:6" ht="38.25" customHeight="1" x14ac:dyDescent="0.25">
      <c r="A193" s="64"/>
      <c r="B193" s="67"/>
      <c r="C193" s="18" t="s">
        <v>11</v>
      </c>
      <c r="D193" s="14">
        <v>0</v>
      </c>
      <c r="E193" s="14">
        <v>0</v>
      </c>
    </row>
    <row r="194" spans="1:6" ht="27.75" customHeight="1" x14ac:dyDescent="0.25">
      <c r="A194" s="68" t="s">
        <v>46</v>
      </c>
      <c r="B194" s="68" t="s">
        <v>47</v>
      </c>
      <c r="C194" s="22" t="s">
        <v>5</v>
      </c>
      <c r="D194" s="14">
        <f>D196</f>
        <v>0</v>
      </c>
      <c r="E194" s="14">
        <f>E196</f>
        <v>0</v>
      </c>
    </row>
    <row r="195" spans="1:6" ht="27.75" customHeight="1" x14ac:dyDescent="0.25">
      <c r="A195" s="68"/>
      <c r="B195" s="68"/>
      <c r="C195" s="18" t="s">
        <v>8</v>
      </c>
      <c r="D195" s="16">
        <v>0</v>
      </c>
      <c r="E195" s="31">
        <v>0</v>
      </c>
    </row>
    <row r="196" spans="1:6" ht="23.25" customHeight="1" x14ac:dyDescent="0.25">
      <c r="A196" s="68"/>
      <c r="B196" s="68"/>
      <c r="C196" s="18" t="s">
        <v>9</v>
      </c>
      <c r="D196" s="16">
        <v>0</v>
      </c>
      <c r="E196" s="31">
        <v>0</v>
      </c>
    </row>
    <row r="197" spans="1:6" ht="22.5" customHeight="1" x14ac:dyDescent="0.25">
      <c r="A197" s="68"/>
      <c r="B197" s="68"/>
      <c r="C197" s="18" t="s">
        <v>10</v>
      </c>
      <c r="D197" s="16">
        <v>0</v>
      </c>
      <c r="E197" s="31">
        <v>0</v>
      </c>
      <c r="F197" s="16">
        <v>0</v>
      </c>
    </row>
    <row r="198" spans="1:6" ht="21.75" customHeight="1" x14ac:dyDescent="0.25">
      <c r="A198" s="68"/>
      <c r="B198" s="68"/>
      <c r="C198" s="18" t="s">
        <v>11</v>
      </c>
      <c r="D198" s="16">
        <v>0</v>
      </c>
      <c r="E198" s="31">
        <v>0</v>
      </c>
      <c r="F198" s="16">
        <v>0</v>
      </c>
    </row>
    <row r="199" spans="1:6" ht="20.25" customHeight="1" x14ac:dyDescent="0.25">
      <c r="A199" s="68" t="s">
        <v>48</v>
      </c>
      <c r="B199" s="68" t="s">
        <v>49</v>
      </c>
      <c r="C199" s="22" t="s">
        <v>5</v>
      </c>
      <c r="D199" s="16">
        <v>0</v>
      </c>
      <c r="E199" s="31">
        <v>0</v>
      </c>
      <c r="F199" s="16">
        <v>0</v>
      </c>
    </row>
    <row r="200" spans="1:6" ht="33" customHeight="1" x14ac:dyDescent="0.25">
      <c r="A200" s="68"/>
      <c r="B200" s="68"/>
      <c r="C200" s="18" t="s">
        <v>8</v>
      </c>
      <c r="D200" s="16">
        <v>0</v>
      </c>
      <c r="E200" s="31">
        <v>0</v>
      </c>
      <c r="F200" s="16">
        <v>0</v>
      </c>
    </row>
    <row r="201" spans="1:6" ht="24" customHeight="1" x14ac:dyDescent="0.25">
      <c r="A201" s="68"/>
      <c r="B201" s="68"/>
      <c r="C201" s="18" t="s">
        <v>9</v>
      </c>
      <c r="D201" s="16">
        <v>0</v>
      </c>
      <c r="E201" s="31">
        <v>0</v>
      </c>
      <c r="F201" s="16">
        <v>0</v>
      </c>
    </row>
    <row r="202" spans="1:6" ht="27" customHeight="1" x14ac:dyDescent="0.25">
      <c r="A202" s="68"/>
      <c r="B202" s="68"/>
      <c r="C202" s="18" t="s">
        <v>10</v>
      </c>
      <c r="D202" s="16">
        <v>0</v>
      </c>
      <c r="E202" s="31">
        <v>0</v>
      </c>
      <c r="F202" s="16">
        <v>0</v>
      </c>
    </row>
    <row r="203" spans="1:6" ht="30.75" customHeight="1" x14ac:dyDescent="0.25">
      <c r="A203" s="68"/>
      <c r="B203" s="68"/>
      <c r="C203" s="18" t="s">
        <v>11</v>
      </c>
      <c r="D203" s="16">
        <v>0</v>
      </c>
      <c r="E203" s="31">
        <v>0</v>
      </c>
      <c r="F203" s="16">
        <v>0</v>
      </c>
    </row>
    <row r="204" spans="1:6" ht="23.25" customHeight="1" x14ac:dyDescent="0.25">
      <c r="A204" s="68" t="s">
        <v>50</v>
      </c>
      <c r="B204" s="68" t="s">
        <v>51</v>
      </c>
      <c r="C204" s="22" t="s">
        <v>5</v>
      </c>
      <c r="D204" s="16">
        <v>0</v>
      </c>
      <c r="E204" s="31">
        <v>0</v>
      </c>
      <c r="F204" s="16">
        <v>0</v>
      </c>
    </row>
    <row r="205" spans="1:6" ht="23.25" customHeight="1" x14ac:dyDescent="0.25">
      <c r="A205" s="68"/>
      <c r="B205" s="68"/>
      <c r="C205" s="18" t="s">
        <v>8</v>
      </c>
      <c r="D205" s="16">
        <v>0</v>
      </c>
      <c r="E205" s="31">
        <v>0</v>
      </c>
      <c r="F205" s="16">
        <v>0</v>
      </c>
    </row>
    <row r="206" spans="1:6" ht="23.25" customHeight="1" x14ac:dyDescent="0.25">
      <c r="A206" s="68"/>
      <c r="B206" s="68"/>
      <c r="C206" s="18" t="s">
        <v>9</v>
      </c>
      <c r="D206" s="16">
        <v>0</v>
      </c>
      <c r="E206" s="31">
        <v>0</v>
      </c>
      <c r="F206" s="16">
        <v>0</v>
      </c>
    </row>
    <row r="207" spans="1:6" ht="23.25" customHeight="1" x14ac:dyDescent="0.25">
      <c r="A207" s="68"/>
      <c r="B207" s="68"/>
      <c r="C207" s="18" t="s">
        <v>10</v>
      </c>
      <c r="D207" s="16">
        <v>0</v>
      </c>
      <c r="E207" s="31">
        <v>0</v>
      </c>
      <c r="F207" s="16">
        <v>0</v>
      </c>
    </row>
    <row r="208" spans="1:6" ht="23.25" customHeight="1" x14ac:dyDescent="0.25">
      <c r="A208" s="68"/>
      <c r="B208" s="68"/>
      <c r="C208" s="18" t="s">
        <v>11</v>
      </c>
      <c r="D208" s="16">
        <v>0</v>
      </c>
      <c r="E208" s="31">
        <v>0</v>
      </c>
      <c r="F208" s="16">
        <v>0</v>
      </c>
    </row>
    <row r="209" spans="1:6" ht="23.25" customHeight="1" x14ac:dyDescent="0.25">
      <c r="A209" s="68" t="s">
        <v>52</v>
      </c>
      <c r="B209" s="68" t="s">
        <v>53</v>
      </c>
      <c r="C209" s="22" t="s">
        <v>5</v>
      </c>
      <c r="D209" s="16">
        <v>0</v>
      </c>
      <c r="E209" s="31">
        <v>0</v>
      </c>
      <c r="F209" s="16">
        <v>0</v>
      </c>
    </row>
    <row r="210" spans="1:6" ht="23.25" customHeight="1" x14ac:dyDescent="0.25">
      <c r="A210" s="68"/>
      <c r="B210" s="68"/>
      <c r="C210" s="18" t="s">
        <v>8</v>
      </c>
      <c r="D210" s="16">
        <v>0</v>
      </c>
      <c r="E210" s="31">
        <v>0</v>
      </c>
      <c r="F210" s="16">
        <v>0</v>
      </c>
    </row>
    <row r="211" spans="1:6" ht="23.25" customHeight="1" x14ac:dyDescent="0.25">
      <c r="A211" s="68"/>
      <c r="B211" s="68"/>
      <c r="C211" s="18" t="s">
        <v>9</v>
      </c>
      <c r="D211" s="16">
        <v>0</v>
      </c>
      <c r="E211" s="31">
        <v>0</v>
      </c>
      <c r="F211" s="16">
        <v>0</v>
      </c>
    </row>
    <row r="212" spans="1:6" ht="23.25" customHeight="1" x14ac:dyDescent="0.25">
      <c r="A212" s="68"/>
      <c r="B212" s="68"/>
      <c r="C212" s="18" t="s">
        <v>10</v>
      </c>
      <c r="D212" s="16">
        <v>0</v>
      </c>
      <c r="E212" s="31">
        <v>0</v>
      </c>
      <c r="F212" s="16">
        <v>0</v>
      </c>
    </row>
    <row r="213" spans="1:6" ht="23.25" customHeight="1" x14ac:dyDescent="0.25">
      <c r="A213" s="68"/>
      <c r="B213" s="68"/>
      <c r="C213" s="18" t="s">
        <v>11</v>
      </c>
      <c r="D213" s="16">
        <v>0</v>
      </c>
      <c r="E213" s="31">
        <v>0</v>
      </c>
      <c r="F213" s="16">
        <v>0</v>
      </c>
    </row>
    <row r="214" spans="1:6" ht="24" customHeight="1" x14ac:dyDescent="0.25">
      <c r="A214" s="64" t="s">
        <v>91</v>
      </c>
      <c r="B214" s="65" t="s">
        <v>94</v>
      </c>
      <c r="C214" s="22" t="s">
        <v>5</v>
      </c>
      <c r="D214" s="14">
        <f>D215+D216+D217</f>
        <v>0</v>
      </c>
      <c r="E214" s="14">
        <f>E215+E216+E217</f>
        <v>0</v>
      </c>
    </row>
    <row r="215" spans="1:6" ht="27.75" customHeight="1" x14ac:dyDescent="0.25">
      <c r="A215" s="64"/>
      <c r="B215" s="66"/>
      <c r="C215" s="18" t="s">
        <v>8</v>
      </c>
      <c r="D215" s="14">
        <v>0</v>
      </c>
      <c r="E215" s="14">
        <v>0</v>
      </c>
    </row>
    <row r="216" spans="1:6" ht="27" customHeight="1" x14ac:dyDescent="0.25">
      <c r="A216" s="64"/>
      <c r="B216" s="66"/>
      <c r="C216" s="18" t="s">
        <v>9</v>
      </c>
      <c r="D216" s="16">
        <v>0</v>
      </c>
      <c r="E216" s="16">
        <v>0</v>
      </c>
    </row>
    <row r="217" spans="1:6" ht="26.25" customHeight="1" x14ac:dyDescent="0.25">
      <c r="A217" s="64"/>
      <c r="B217" s="66"/>
      <c r="C217" s="18" t="s">
        <v>10</v>
      </c>
      <c r="D217" s="16">
        <v>0</v>
      </c>
      <c r="E217" s="16">
        <v>0</v>
      </c>
    </row>
    <row r="218" spans="1:6" ht="30.75" customHeight="1" x14ac:dyDescent="0.25">
      <c r="A218" s="64"/>
      <c r="B218" s="67"/>
      <c r="C218" s="18" t="s">
        <v>11</v>
      </c>
      <c r="D218" s="16">
        <v>0</v>
      </c>
      <c r="E218" s="16">
        <v>0</v>
      </c>
    </row>
  </sheetData>
  <mergeCells count="87">
    <mergeCell ref="A84:A88"/>
    <mergeCell ref="B84:B88"/>
    <mergeCell ref="A174:A178"/>
    <mergeCell ref="B174:B178"/>
    <mergeCell ref="A194:A198"/>
    <mergeCell ref="B194:B198"/>
    <mergeCell ref="A184:A188"/>
    <mergeCell ref="B184:B188"/>
    <mergeCell ref="A189:A193"/>
    <mergeCell ref="B189:B193"/>
    <mergeCell ref="A139:A143"/>
    <mergeCell ref="B139:B143"/>
    <mergeCell ref="A89:A93"/>
    <mergeCell ref="A179:A183"/>
    <mergeCell ref="B179:B183"/>
    <mergeCell ref="A164:A168"/>
    <mergeCell ref="A214:A218"/>
    <mergeCell ref="B214:B218"/>
    <mergeCell ref="A199:A203"/>
    <mergeCell ref="B199:B203"/>
    <mergeCell ref="A204:A208"/>
    <mergeCell ref="B204:B208"/>
    <mergeCell ref="A209:A213"/>
    <mergeCell ref="B209:B213"/>
    <mergeCell ref="B99:B103"/>
    <mergeCell ref="A159:A163"/>
    <mergeCell ref="B159:B163"/>
    <mergeCell ref="A134:A138"/>
    <mergeCell ref="B134:B138"/>
    <mergeCell ref="A119:A123"/>
    <mergeCell ref="B119:B123"/>
    <mergeCell ref="A169:A173"/>
    <mergeCell ref="B169:B173"/>
    <mergeCell ref="A144:A148"/>
    <mergeCell ref="B144:B148"/>
    <mergeCell ref="B149:B153"/>
    <mergeCell ref="A154:A158"/>
    <mergeCell ref="B154:B158"/>
    <mergeCell ref="B164:B168"/>
    <mergeCell ref="A149:A153"/>
    <mergeCell ref="A2:E2"/>
    <mergeCell ref="A3:E3"/>
    <mergeCell ref="A4:E4"/>
    <mergeCell ref="A54:A58"/>
    <mergeCell ref="B54:B58"/>
    <mergeCell ref="B9:B13"/>
    <mergeCell ref="A9:A13"/>
    <mergeCell ref="A14:A18"/>
    <mergeCell ref="B14:B18"/>
    <mergeCell ref="B29:B33"/>
    <mergeCell ref="A29:A33"/>
    <mergeCell ref="A24:A28"/>
    <mergeCell ref="B24:B28"/>
    <mergeCell ref="B19:B23"/>
    <mergeCell ref="A19:A23"/>
    <mergeCell ref="B34:B38"/>
    <mergeCell ref="A79:A83"/>
    <mergeCell ref="B79:B83"/>
    <mergeCell ref="B89:B93"/>
    <mergeCell ref="A129:A133"/>
    <mergeCell ref="B129:B133"/>
    <mergeCell ref="A104:A108"/>
    <mergeCell ref="B104:B108"/>
    <mergeCell ref="A114:A118"/>
    <mergeCell ref="B114:B118"/>
    <mergeCell ref="A109:A113"/>
    <mergeCell ref="B109:B113"/>
    <mergeCell ref="A124:A128"/>
    <mergeCell ref="B124:B128"/>
    <mergeCell ref="A94:A98"/>
    <mergeCell ref="B94:B98"/>
    <mergeCell ref="A99:A103"/>
    <mergeCell ref="A34:A38"/>
    <mergeCell ref="A44:A48"/>
    <mergeCell ref="A49:A53"/>
    <mergeCell ref="B39:B43"/>
    <mergeCell ref="A39:A43"/>
    <mergeCell ref="B49:B53"/>
    <mergeCell ref="B44:B48"/>
    <mergeCell ref="A74:A78"/>
    <mergeCell ref="A59:A63"/>
    <mergeCell ref="B59:B63"/>
    <mergeCell ref="A64:A68"/>
    <mergeCell ref="B64:B68"/>
    <mergeCell ref="A69:A73"/>
    <mergeCell ref="B69:B73"/>
    <mergeCell ref="B74:B78"/>
  </mergeCells>
  <hyperlinks>
    <hyperlink ref="D7" r:id="rId1" display="consultantplus://offline/ref=D707DB68667EA4E949112783F86AC647260681D6B47F4F6133FFD047632B1D280DAABD7B3A15ADEAA12B697DxCL" xr:uid="{00000000-0004-0000-0000-000000000000}"/>
    <hyperlink ref="E7" r:id="rId2" display="consultantplus://offline/ref=D707DB68667EA4E949112783F86AC647260681D6B47F4F6133FFD047632B1D280DAABD7B3A15ADEAA12B697DxDL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Markova</cp:lastModifiedBy>
  <cp:lastPrinted>2024-02-28T11:57:37Z</cp:lastPrinted>
  <dcterms:created xsi:type="dcterms:W3CDTF">2017-02-26T12:29:27Z</dcterms:created>
  <dcterms:modified xsi:type="dcterms:W3CDTF">2024-03-27T13:44:20Z</dcterms:modified>
</cp:coreProperties>
</file>