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2955" windowWidth="19095" windowHeight="8880" activeTab="1"/>
  </bookViews>
  <sheets>
    <sheet name="на 01.04.2024" sheetId="27" r:id="rId1"/>
    <sheet name="на 01.07.2024" sheetId="28" r:id="rId2"/>
  </sheets>
  <definedNames>
    <definedName name="_xlnm._FilterDatabase" localSheetId="0" hidden="1">'на 01.04.2024'!$A$7:$Z$78</definedName>
    <definedName name="_xlnm._FilterDatabase" localSheetId="1" hidden="1">'на 01.07.2024'!$A$7:$Z$77</definedName>
    <definedName name="_xlnm.Print_Area" localSheetId="0">'на 01.04.2024'!$A$1:$P$77</definedName>
    <definedName name="_xlnm.Print_Area" localSheetId="1">'на 01.07.2024'!$A$1:$P$75</definedName>
  </definedNames>
  <calcPr calcId="144525"/>
</workbook>
</file>

<file path=xl/calcChain.xml><?xml version="1.0" encoding="utf-8"?>
<calcChain xmlns="http://schemas.openxmlformats.org/spreadsheetml/2006/main">
  <c r="I75" i="28" l="1"/>
  <c r="D18" i="28" l="1"/>
  <c r="N75" i="28" l="1"/>
  <c r="M75" i="28"/>
  <c r="L75" i="28"/>
  <c r="K75" i="28"/>
  <c r="H75" i="28"/>
  <c r="G75" i="28"/>
  <c r="F75" i="28"/>
  <c r="E75" i="28"/>
  <c r="J74" i="28"/>
  <c r="D74" i="28"/>
  <c r="J73" i="28"/>
  <c r="O73" i="28" s="1"/>
  <c r="J72" i="28"/>
  <c r="O72" i="28" s="1"/>
  <c r="J71" i="28"/>
  <c r="O71" i="28" s="1"/>
  <c r="J70" i="28"/>
  <c r="O70" i="28" s="1"/>
  <c r="J69" i="28"/>
  <c r="O69" i="28" s="1"/>
  <c r="J68" i="28"/>
  <c r="O68" i="28" s="1"/>
  <c r="J67" i="28"/>
  <c r="O67" i="28" s="1"/>
  <c r="J66" i="28"/>
  <c r="O66" i="28" s="1"/>
  <c r="J65" i="28"/>
  <c r="O65" i="28" s="1"/>
  <c r="J64" i="28"/>
  <c r="O64" i="28" s="1"/>
  <c r="J63" i="28"/>
  <c r="O63" i="28" s="1"/>
  <c r="J62" i="28"/>
  <c r="O62" i="28" s="1"/>
  <c r="J61" i="28"/>
  <c r="O61" i="28" s="1"/>
  <c r="J60" i="28"/>
  <c r="O60" i="28" s="1"/>
  <c r="J59" i="28"/>
  <c r="O59" i="28" s="1"/>
  <c r="J58" i="28"/>
  <c r="O58" i="28" s="1"/>
  <c r="J57" i="28"/>
  <c r="O57" i="28" s="1"/>
  <c r="J56" i="28"/>
  <c r="O56" i="28" s="1"/>
  <c r="J55" i="28"/>
  <c r="O55" i="28" s="1"/>
  <c r="J54" i="28"/>
  <c r="O54" i="28" s="1"/>
  <c r="J53" i="28"/>
  <c r="D53" i="28"/>
  <c r="J52" i="28"/>
  <c r="O52" i="28" s="1"/>
  <c r="J51" i="28"/>
  <c r="O51" i="28" s="1"/>
  <c r="J50" i="28"/>
  <c r="O50" i="28" s="1"/>
  <c r="J49" i="28"/>
  <c r="O49" i="28" s="1"/>
  <c r="J48" i="28"/>
  <c r="O48" i="28" s="1"/>
  <c r="J47" i="28"/>
  <c r="O47" i="28" s="1"/>
  <c r="J46" i="28"/>
  <c r="O46" i="28" s="1"/>
  <c r="J45" i="28"/>
  <c r="O45" i="28" s="1"/>
  <c r="J44" i="28"/>
  <c r="O44" i="28" s="1"/>
  <c r="J43" i="28"/>
  <c r="O43" i="28" s="1"/>
  <c r="J42" i="28"/>
  <c r="O42" i="28" s="1"/>
  <c r="J41" i="28"/>
  <c r="O41" i="28" s="1"/>
  <c r="J40" i="28"/>
  <c r="O40" i="28" s="1"/>
  <c r="J39" i="28"/>
  <c r="O39" i="28" s="1"/>
  <c r="J38" i="28"/>
  <c r="O38" i="28" s="1"/>
  <c r="J37" i="28"/>
  <c r="O37" i="28" s="1"/>
  <c r="J36" i="28"/>
  <c r="O36" i="28" s="1"/>
  <c r="J35" i="28"/>
  <c r="O35" i="28" s="1"/>
  <c r="J34" i="28"/>
  <c r="O34" i="28" s="1"/>
  <c r="J33" i="28"/>
  <c r="O33" i="28" s="1"/>
  <c r="J32" i="28"/>
  <c r="O32" i="28" s="1"/>
  <c r="J31" i="28"/>
  <c r="O31" i="28" s="1"/>
  <c r="J30" i="28"/>
  <c r="O30" i="28" s="1"/>
  <c r="J29" i="28"/>
  <c r="O29" i="28" s="1"/>
  <c r="J28" i="28"/>
  <c r="O28" i="28" s="1"/>
  <c r="J27" i="28"/>
  <c r="O27" i="28" s="1"/>
  <c r="J26" i="28"/>
  <c r="O26" i="28" s="1"/>
  <c r="J25" i="28"/>
  <c r="O25" i="28" s="1"/>
  <c r="J24" i="28"/>
  <c r="O24" i="28" s="1"/>
  <c r="J23" i="28"/>
  <c r="O23" i="28" s="1"/>
  <c r="J22" i="28"/>
  <c r="O22" i="28" s="1"/>
  <c r="J21" i="28"/>
  <c r="O21" i="28" s="1"/>
  <c r="J20" i="28"/>
  <c r="O20" i="28" s="1"/>
  <c r="J19" i="28"/>
  <c r="O19" i="28" s="1"/>
  <c r="J18" i="28"/>
  <c r="O18" i="28" s="1"/>
  <c r="J17" i="28"/>
  <c r="O17" i="28" s="1"/>
  <c r="J16" i="28"/>
  <c r="O16" i="28" s="1"/>
  <c r="J15" i="28"/>
  <c r="O15" i="28" s="1"/>
  <c r="J14" i="28"/>
  <c r="O14" i="28" s="1"/>
  <c r="J13" i="28"/>
  <c r="O13" i="28" s="1"/>
  <c r="J12" i="28"/>
  <c r="O12" i="28" s="1"/>
  <c r="J11" i="28"/>
  <c r="O11" i="28" s="1"/>
  <c r="J10" i="28"/>
  <c r="O10" i="28" s="1"/>
  <c r="J9" i="28"/>
  <c r="O9" i="28" s="1"/>
  <c r="J8" i="28"/>
  <c r="O8" i="28" s="1"/>
  <c r="J75" i="28" l="1"/>
  <c r="O53" i="28"/>
  <c r="O74" i="28"/>
  <c r="D75" i="28"/>
  <c r="D75" i="27"/>
  <c r="O75" i="28" l="1"/>
  <c r="D54" i="27"/>
  <c r="J31" i="27" l="1"/>
  <c r="O31" i="27" s="1"/>
  <c r="J28" i="27"/>
  <c r="O28" i="27" s="1"/>
  <c r="J29" i="27"/>
  <c r="O29" i="27" s="1"/>
  <c r="J8" i="27"/>
  <c r="O8" i="27" s="1"/>
  <c r="J9" i="27"/>
  <c r="O9" i="27" s="1"/>
  <c r="J10" i="27"/>
  <c r="O10" i="27" s="1"/>
  <c r="J11" i="27"/>
  <c r="O11" i="27" s="1"/>
  <c r="J12" i="27"/>
  <c r="O12" i="27" s="1"/>
  <c r="J13" i="27"/>
  <c r="O13" i="27" s="1"/>
  <c r="J14" i="27"/>
  <c r="O14" i="27" s="1"/>
  <c r="J15" i="27"/>
  <c r="O15" i="27" s="1"/>
  <c r="J16" i="27"/>
  <c r="O16" i="27" s="1"/>
  <c r="J17" i="27"/>
  <c r="O17" i="27" s="1"/>
  <c r="J18" i="27"/>
  <c r="O18" i="27" s="1"/>
  <c r="J19" i="27"/>
  <c r="O19" i="27" s="1"/>
  <c r="J20" i="27"/>
  <c r="O20" i="27" s="1"/>
  <c r="J21" i="27"/>
  <c r="O21" i="27" s="1"/>
  <c r="J22" i="27"/>
  <c r="O22" i="27" s="1"/>
  <c r="J23" i="27"/>
  <c r="O23" i="27" s="1"/>
  <c r="J24" i="27"/>
  <c r="O24" i="27" s="1"/>
  <c r="J25" i="27"/>
  <c r="O25" i="27" s="1"/>
  <c r="J26" i="27"/>
  <c r="O26" i="27" s="1"/>
  <c r="J27" i="27"/>
  <c r="O27" i="27" s="1"/>
  <c r="J30" i="27"/>
  <c r="O30" i="27" s="1"/>
  <c r="J32" i="27"/>
  <c r="O32" i="27" s="1"/>
  <c r="J33" i="27"/>
  <c r="O33" i="27" s="1"/>
  <c r="J34" i="27"/>
  <c r="O34" i="27" s="1"/>
  <c r="J35" i="27"/>
  <c r="O35" i="27" s="1"/>
  <c r="J36" i="27"/>
  <c r="O36" i="27" s="1"/>
  <c r="J37" i="27"/>
  <c r="O37" i="27" s="1"/>
  <c r="J38" i="27"/>
  <c r="O38" i="27" s="1"/>
  <c r="J39" i="27"/>
  <c r="O39" i="27" s="1"/>
  <c r="J40" i="27"/>
  <c r="O40" i="27" s="1"/>
  <c r="J41" i="27"/>
  <c r="O41" i="27" s="1"/>
  <c r="J42" i="27"/>
  <c r="O42" i="27" s="1"/>
  <c r="J43" i="27"/>
  <c r="O43" i="27" s="1"/>
  <c r="J44" i="27"/>
  <c r="O44" i="27" s="1"/>
  <c r="J45" i="27"/>
  <c r="O45" i="27" s="1"/>
  <c r="J46" i="27"/>
  <c r="O46" i="27" s="1"/>
  <c r="J47" i="27"/>
  <c r="O47" i="27" s="1"/>
  <c r="J48" i="27"/>
  <c r="O48" i="27" s="1"/>
  <c r="J49" i="27"/>
  <c r="O49" i="27" s="1"/>
  <c r="J50" i="27"/>
  <c r="O50" i="27" s="1"/>
  <c r="J51" i="27"/>
  <c r="O51" i="27" s="1"/>
  <c r="J52" i="27"/>
  <c r="O52" i="27" s="1"/>
  <c r="J53" i="27"/>
  <c r="O53" i="27" s="1"/>
  <c r="J54" i="27"/>
  <c r="O54" i="27" s="1"/>
  <c r="J55" i="27"/>
  <c r="O55" i="27" s="1"/>
  <c r="J56" i="27"/>
  <c r="O56" i="27" s="1"/>
  <c r="J57" i="27"/>
  <c r="O57" i="27" s="1"/>
  <c r="J58" i="27"/>
  <c r="O58" i="27" s="1"/>
  <c r="J59" i="27"/>
  <c r="O59" i="27" s="1"/>
  <c r="J60" i="27"/>
  <c r="O60" i="27" s="1"/>
  <c r="J61" i="27"/>
  <c r="O61" i="27" s="1"/>
  <c r="J62" i="27"/>
  <c r="O62" i="27" s="1"/>
  <c r="J63" i="27"/>
  <c r="O63" i="27" s="1"/>
  <c r="J64" i="27"/>
  <c r="O64" i="27" s="1"/>
  <c r="J65" i="27"/>
  <c r="O65" i="27" s="1"/>
  <c r="J66" i="27"/>
  <c r="O66" i="27" s="1"/>
  <c r="J67" i="27"/>
  <c r="O67" i="27" s="1"/>
  <c r="J68" i="27"/>
  <c r="O68" i="27" s="1"/>
  <c r="J69" i="27"/>
  <c r="O69" i="27" s="1"/>
  <c r="J70" i="27"/>
  <c r="O70" i="27" s="1"/>
  <c r="J71" i="27"/>
  <c r="O71" i="27" s="1"/>
  <c r="J72" i="27"/>
  <c r="O72" i="27" s="1"/>
  <c r="J73" i="27"/>
  <c r="O73" i="27" s="1"/>
  <c r="J74" i="27"/>
  <c r="O74" i="27" s="1"/>
  <c r="J75" i="27"/>
  <c r="O75" i="27" s="1"/>
  <c r="L76" i="27" l="1"/>
  <c r="M76" i="27"/>
  <c r="N76" i="27"/>
  <c r="K76" i="27"/>
  <c r="F76" i="27"/>
  <c r="G76" i="27"/>
  <c r="H76" i="27"/>
  <c r="E76" i="27"/>
  <c r="D76" i="27" l="1"/>
  <c r="J76" i="27" l="1"/>
  <c r="O76" i="27" l="1"/>
</calcChain>
</file>

<file path=xl/sharedStrings.xml><?xml version="1.0" encoding="utf-8"?>
<sst xmlns="http://schemas.openxmlformats.org/spreadsheetml/2006/main" count="463" uniqueCount="183">
  <si>
    <t xml:space="preserve">ОТЧЕТ </t>
  </si>
  <si>
    <t>областного бюджета</t>
  </si>
  <si>
    <t>Курской области на софинансирование расходных  обязательств местных бюджетов на реализацию проекта "Народный бюджет"</t>
  </si>
  <si>
    <t>местного бюджета</t>
  </si>
  <si>
    <t>средств населения</t>
  </si>
  <si>
    <t>№</t>
  </si>
  <si>
    <t>Наименование муниципального образования, представившего заявку</t>
  </si>
  <si>
    <t>по субсидии, передаваемой из областного бюджета бюджетам муниципальных образований</t>
  </si>
  <si>
    <t>Наименование  и местонахождение проекта проекта</t>
  </si>
  <si>
    <t>Всего</t>
  </si>
  <si>
    <t>в том числе:</t>
  </si>
  <si>
    <t>Кассовый расход с начала года</t>
  </si>
  <si>
    <t>% выполнения работ на реализацию проекта за отчетный период</t>
  </si>
  <si>
    <t>Итого:</t>
  </si>
  <si>
    <t>Беловский муниципальный район</t>
  </si>
  <si>
    <t>Горшеченский муниципальный район</t>
  </si>
  <si>
    <t>Касторенский муниципальный район</t>
  </si>
  <si>
    <t>Медвенский муниципальный район</t>
  </si>
  <si>
    <t>Поныровский муниципальный район</t>
  </si>
  <si>
    <t>Советский муниципальный район</t>
  </si>
  <si>
    <t>Солнцевский муниципальный район</t>
  </si>
  <si>
    <t>Суджанский муниципальный район</t>
  </si>
  <si>
    <t>Фатежский муниципальный район</t>
  </si>
  <si>
    <t>город Курск</t>
  </si>
  <si>
    <t>средства юридических лиц и индивидуальных предпринимателей</t>
  </si>
  <si>
    <t>Кореневский муниципальный  район</t>
  </si>
  <si>
    <t>Курчатовский муниципальный  район</t>
  </si>
  <si>
    <t>Тимский муниципальный район</t>
  </si>
  <si>
    <t>Хомутовский муниципальный район</t>
  </si>
  <si>
    <t>Рыльский муниципальный район</t>
  </si>
  <si>
    <t>Черемисиновский  муниципальный район</t>
  </si>
  <si>
    <t>Щигровский муниципальный район</t>
  </si>
  <si>
    <t>город Железногорск</t>
  </si>
  <si>
    <t>город Льгов</t>
  </si>
  <si>
    <t>областной бюджет</t>
  </si>
  <si>
    <t>Фактически профинансировано (кассовый расход ГРБС)</t>
  </si>
  <si>
    <t>КБК (местный бюджет)</t>
  </si>
  <si>
    <t>Текущий ремонт кровли здания Беловского ДС1, расположенного по адресу: Курская область, Беловский район, слобода Белая, площадь Советская, д.28</t>
  </si>
  <si>
    <t>Капитальный ремонт кровли здания МКОУ "Ясеновская СОШ" Горшеченского района Курской области, расположенного по адресу: 306803, Курская область, Горшеченский район, с.Ясенки, ул.В.Третьякевича, д.130</t>
  </si>
  <si>
    <t>Благоустройство территории МКОУ "Быковская СОШ" Горшеченского района Курской области, расположенного по адресу: Курская область, Горшеченский район, с. Быково, ул. Школьная, д.32</t>
  </si>
  <si>
    <t>Капитальный ремонт спортивного зала здания МКОУ "Горшеченская СОШ №2" Горшеченского района Курской области, расположенного по адресу: Курская область, Горшеченский район п.Горшечное, ул.Центральная, д.5а</t>
  </si>
  <si>
    <t>Благоустройство территории МКДОУ "Детский сад № 2 г.Дмитриева"</t>
  </si>
  <si>
    <t>Дмитриевский муниципальный район</t>
  </si>
  <si>
    <t>Капитальный ремонт отмостки МКОУ "Рышковская средняя общеобразовательная школа", расположенной по адресу: Курская область, Железногорский район, с. Рышково, ул. Молодежная</t>
  </si>
  <si>
    <t>Железногорский муниципальный район</t>
  </si>
  <si>
    <t>Капитальный ремонт окон Нижнеждановского филиала  МКОУ "Рышковская средняя общеобразовательная школа", расположенного по адресу: Курская область, Железногорский район, д. Верхнее Жданово, д.76</t>
  </si>
  <si>
    <t>Капитальный ремонт окон Басовского филиала  МКОУ "Рышковская средняя общеобразовательная школа", расположенного по адресу: Курская область, Железногорский район, д. Басово</t>
  </si>
  <si>
    <t xml:space="preserve">Капитальный ремонт отмостки и крылец здания Муниципального казенного дошкольного образовательного  учреждения "Михайловский детский сад" Железногорского района Курской области  </t>
  </si>
  <si>
    <t>Капитальный ремонт отмостки МКДОУ "Рышковский детский сад" расположенного по адресу: Курская обл, Железногорский район, с. Рышково, ул. Молодежная</t>
  </si>
  <si>
    <t>Благоустройство спортивной площадки МБОУ "Золотухинская средняя общеобразовательная школа" Золотухинского района Курской области, расположенной по адресу Курская область, Золотухинский район, п.Золотухино, 15</t>
  </si>
  <si>
    <t xml:space="preserve">Золотухинский муниципальный район </t>
  </si>
  <si>
    <t>Благоустройство территории школы МБОУ "Свободинская средняя общеобразовательная школа" Золотухинского района Курской области, расположенной по адресу Курская область, Золотухинский район, м.Свобода, ул.Коммунистическая, д.34</t>
  </si>
  <si>
    <t>Благоустройство территории МКОУ "Новокасторенская СОШ", расположенной по адресу: Курская область, Касторенский район, пос. Новокасторное, ул. Железнодорожная, д.22</t>
  </si>
  <si>
    <t>Благоустройство прилегающей территории МКОУ "Касторенская СОШ № 1". 1-й этап, расположенного по адресу: 306700, Курская область, пос. Касторное, ул. Парковая, д.2</t>
  </si>
  <si>
    <t>Капитальный ремонт системы электроснабжения здания МКОУ "Краснодолинская СОШ" Касторенского района Курской области, расположенного по адресу: Курская область, Касторенский район, с.Красная Долина, ул.Советская, д.24</t>
  </si>
  <si>
    <t>Капитальный ремонт пола МКОУ "Жерновецкая средняя общеобразовательная школа", расположенной по адресу: Курская область, Касторенский район, с. Жерновец, ул.Школьная, д.1"</t>
  </si>
  <si>
    <t>Капитальный ремонт кровли здания МБУ ДО "Конышевский Дом детского творчества</t>
  </si>
  <si>
    <t>Конышевский муниципальный район</t>
  </si>
  <si>
    <t xml:space="preserve">Благоустройство территории  МКОУ "Кореневская средняя общеобразовательная школа №2", расположенной по адресу: Курская область ,Коренвский район, пгт. Коренево, ул.Гигант,1Б </t>
  </si>
  <si>
    <t>Капитальный ремонт здания МКОУ "Плодосовхозская средняя общеобразовательная школа" Кореневского района Курской области (помещение актового зала, спортивного зала и плоской кровли), расположенного по адресу: 307425, Курская область, Кореневский район, п.Каучук, ул.Школьная, д.8</t>
  </si>
  <si>
    <t xml:space="preserve">Благоустройство территории  МКОУ "Кореневская средняя общеобразовательная школа №1 им.Крохина", расположенной по адресу: Курская область ,Коренвский район, пгт. Коренево, ул.Школьная, 1 </t>
  </si>
  <si>
    <t>Капитальный ремонт по замене оконных блоков и дверей в здании МКОУ "Иванинская СОШ", расположенном по адресу: Курская обл., Курчатовский р-н, п. Иванино, ул.Советская, д.12</t>
  </si>
  <si>
    <t>Замена оконных и дверных блоков в здании МКОУ "Чаплинская СОШ". Капитальный ремонт</t>
  </si>
  <si>
    <t>Капитальный ремонт здания МОКУ "Вторая Рождественская средняя общеобразовательная школа имени С.З. и Г.З. Пискуновых" по адресу: Курская область, Медвенский район, д.Губановка, д. 6А</t>
  </si>
  <si>
    <t>Благоустройство территории МКОУ "Брусовская средняя общеобразовательная школа" по адресу: Курская область, Поныровский район, с.Брусовое</t>
  </si>
  <si>
    <t>Благоустройство территории МКОУ" Первомайская основная общеобразовательная школа" по адресу: Курская область, Поныровский район, с.Первомайское,71</t>
  </si>
  <si>
    <t>Капитальный ремонт туалетов в основном здании подсобного помещения (кубовая 1 этажа) МБОУ "Рыльская СОШ №4", расположенной по адресу: Курская область, г.Рыльск, ул.Розы Люксембург, д.50</t>
  </si>
  <si>
    <t>Капитальный ремонт (замена оконных блоков) МБОУ "Крупецкая СОШ", расположенного по адресу: Курская область, Рыльский район, д.Рыжевка, д.204</t>
  </si>
  <si>
    <t>Благоустройство территории (устройство проезда) МКОУ "Волжанская средняя общеобразовательная школа имени Героя Социалистического труда Василия Михайловича Репринцева" Советского района Курской области</t>
  </si>
  <si>
    <t>Благоустройство территории (устройство ограждения и площадки для мусоросборников) МКОУ "Волжанская средняя общеобразовательная школа имени Героя Социалистического труда Василия Михайловича Репринцева" Советского района Курской области</t>
  </si>
  <si>
    <t>Благоустройство территории (устройство тротуаров  и подпорной стенки) МКОУ "Волжанская средняя общеобразовательная школа имени Героя Социалистического труда Василия Михайловича Репринцева" Советского района Курской области</t>
  </si>
  <si>
    <t>Благоустройство территории (устройство покрытий и озеленения) МКОУ "Волжанская средняя общеобразовательная школа имени Героя Социалистического труда Василия Михайловича Репринцева" Советского района Курской области</t>
  </si>
  <si>
    <t>Благоустройство МКОУ  "Советская средняя общеобразовательная школа №2" имени Героя Советского Союза Ивана Дмитриевича Занина" (I этап)</t>
  </si>
  <si>
    <t>Капитальный ремонт  здания Филиала № 1 МКОУ "Шумаковская СОШ" Солнцевского района Курской области. 2 этап и 3 этап</t>
  </si>
  <si>
    <t>Капитальный ремонт здания МКДОУ "Детский сад "Солнышко" Солнцевского района Курской области, расположенного по адресу: Курская область, п. Солнцево, ул. Первомайская, 31в</t>
  </si>
  <si>
    <t>Обустройство фасада во внутреннем дворе МКОУ "Суджанская СОШ №2", расположенного по адресу: Курская область, г.Суджа, ул. Октябрьская, д. 12</t>
  </si>
  <si>
    <t>Капитальный ремонт здания МКОУ "Суджанская средняя общеобразовательная школа № 1" расположенного по адресу: Курская область, Суджанский район, г.Суджа, ул.Щепкина д.11</t>
  </si>
  <si>
    <t>Капитальный ремонт крыши МБУ ДО "Суджанский ДЮЦ", расположенный по адресу: Курская область, г.Суджа, ул.Щепкина, 18</t>
  </si>
  <si>
    <t>Капитальный ремонт кровли здания по адресу: 307060, Курская область, Тимский район, п.Тим, ул.Карла Маркса, д.27, 2 этап</t>
  </si>
  <si>
    <t>Капитальный ремонт кровли здания по адресу: 307060, Курская область, Тимский район, п.Тим, ул.Карла Маркса, д.27, 3 этап</t>
  </si>
  <si>
    <t>Благоустройство территории МКОУ "Глебовская средняя общеобразовательная школа" Фатежского района Курской области (Этап 2)</t>
  </si>
  <si>
    <t>Капитальный ремонт пищеблока МКОУ "Фатежская средняя общеобразовательная школа №1", расположенной по адресу: Курская область, Фатежский район, город Фатеж, улица Красная, дом 26</t>
  </si>
  <si>
    <t>Благоустройство прилегающей территории здания МКОУ "Калиновская средняя общеобразовательная школа" по адресу: Курская область, Хомутовский район, с.Калиновка, улица Пионерская, дом 1</t>
  </si>
  <si>
    <t>Капитальный ремонт отмостки и наружных водостоков МКОУ "Стакановская средняя общеобразовательная школа имени лейтенанта А.С.Сергеева" Черемисиновского района Курской области, расположенного по адресу: Курская область, Черемисиновский район, С.Стаканово</t>
  </si>
  <si>
    <t>Капитальный ремонт Озерского филиала МКОУ "Пригородненская средняя общеобразовательная школа" Щигровского района Курской области</t>
  </si>
  <si>
    <t>Капитальный ремонт Титовского филиала МКОУ "Защитенская средняя общеобразовательная школа" расположенного по адресу: Курская область, Щигровский район, д.Басово, ул.Молодежная, д.7</t>
  </si>
  <si>
    <t>Муниципальное дошкольное образовательное учреждение "Центр развития ребенка "Дубравушка" - детский сад №31" (МДОУ "ЦРР "Дубравушка" - детский сад №31"). Капитальный ремонт наружных инженерных сетей и покрытия проездов, отмостки и крылец на территории МДОУ "ЦРР "Дубравушка"  - детский сад № 31", раположенного по адресу: 307179, Российская Федерация, Курская область, г.Железногорск, ул.Молодежная, здание 4</t>
  </si>
  <si>
    <t>Капитальный ремонт кровли здания МДОУ "ЦРР "Дюймовочка"- детский сад № 28", расположенного по адресу: Курская область, г.Железногорск, ул.Сентюрева, д.6/4</t>
  </si>
  <si>
    <t>Капитальный ремонт фасада муниципального бюджетного общеобразовательного учреждения "Средняя общеобразовательная школа № 20 имени А.А.Хмелевского", по адресу: г.Курск, ул.Комарова, д.3</t>
  </si>
  <si>
    <t>Капитальный ремонт фасада здания МБДОУ "Центр развития ребенка - детский сад № 97", расположенного по адресу: г. Курск, ул.3-я Песковская, дом № 29 (2-й этап)</t>
  </si>
  <si>
    <t>Капитальный ремонт  здания МБДОУ "Детский сад комбинированного вида № 95", расположенного по проезду Магистральному,9Б в г. Курске на устройство вентилируемого фасада с утеплением (2-й этап выполнения работ точки фасада 11-14-15-16; 18-22)</t>
  </si>
  <si>
    <t>"Капитальный ремонт коридоров блока "А" и блога "Г" МБОУ "Средняя школа №5 им.И.П.Волка", расположенного по адресу: 305000, Курская область, город Курск, улица Мирная,д.5"</t>
  </si>
  <si>
    <t>МБДОУ "Детский сад комбинированного вида №67", расположенный по адресу: ул. Народная, д.18, в г.Курске. Благоустройство территории. 2 этап.</t>
  </si>
  <si>
    <t>"Благоустройство территории МБОУ "Средняя общеобразовательная школа № 35 им. К.Д. Воробьева" по адресу: г.Курск, ул.Республиканская, 50Б/1</t>
  </si>
  <si>
    <t>Капитальный ремонт фасада МБДОУ "Детский сад комбинированного вида №110", расположенного по адресу: г.Курск, Магистральный проезд, 18 (Южный фасад)</t>
  </si>
  <si>
    <t>Капитальный ремонт фасада МБДОУ "Детский сад комбинированного вида №108", г.Курск, ул. Чернышевского, д.9 - 3 этап</t>
  </si>
  <si>
    <t>Капитальный ремонт помещений в МБОУ "СОШ №59 им. Г.М.Мыльникова" (холл) по адресу: город Курск, ул. Мыльникова, д.8</t>
  </si>
  <si>
    <t>Текущий ремонт отдельных помещений и входов в здание СОШ №61 им. П.А. Михина</t>
  </si>
  <si>
    <t>Капитальный ремонт фасада МБДОУ "Детский сад комбинированного вида №67", по ул. Народная, д.18, г.Курска (II-этап)</t>
  </si>
  <si>
    <t>Капитальный ремонт фасада здания МБДОУ "Детский сад комбинированного вида № 62", по адресу: г.Курск, ул. Сумская, д.42Б (2-ой этап)</t>
  </si>
  <si>
    <t>Капитальный ремонт кровли Муниципальное бюджетное общеобразовательное учреждение "Средняя общеобразовательная школа №54 имени Н.А. Бредихина" города Курска, расположенного по адресу: г.Курск, проезд Сергеева, дом 14</t>
  </si>
  <si>
    <t>Благоустройство территории МБОУ "Гимназия №25" города Курска, расположенного по адресу: г.Курск, ул.Чернышевского, д.7</t>
  </si>
  <si>
    <t>Капитальный ремонт кровли МБОУ "СОШ №50 им. Ю.А.Гагарина", расположенной по адресу: г.Курск, ул.Серегина, 12, 2 этап</t>
  </si>
  <si>
    <t>Капитальный ремонт кровли здания МБОУ "Средняя общеобразовательная школа №57" по адресу: 305038, Курская область, г.Курск, ул.К.Воробьева,13</t>
  </si>
  <si>
    <t>Капитальный ремонт (замена окон, ремонт кровли одного крыла здания) в МБДОУ "Детский сад комбинированного вида №105", расположенного по адресу: г.Курск, ул.Веспремская, д.5</t>
  </si>
  <si>
    <t>Капитальный ремонт фасада здания  МБДОУ "Детский сад компенсирующего вида №102" в г.Курске, расположенного по адресу: 305040, Курская область, г.Курск, проспект Дружбы, д.5"А"</t>
  </si>
  <si>
    <t>Капитальный ремонт фасадов МБДОУ "Центр развития ребенка-детский сад № 103", по адресу: 305016, г.Курск, ул.Большевиков, д.93</t>
  </si>
  <si>
    <t>Капитальный ремонт теневых навесов МБДОУ "ЦРР - детский сад №122", расположенного по адресу: 305048, город Курск, проспект Энтузиастов, д.4</t>
  </si>
  <si>
    <t>Капитальный ремонт здания школы МБОУ "Средняя общеобразовательная школа № 4 г. Льгова" (замена оконных блоков, дверных блоков), расположенного по адресу: 307751 Курская область, г. Льгов, ул. Куйбышева, д.20.</t>
  </si>
  <si>
    <t>по состоянию на 1 апреля 2024 года</t>
  </si>
  <si>
    <t>Исполнитель: Г.А. Сысоева тел. 70-06-02</t>
  </si>
  <si>
    <t>003.0702.03 2 02 14009.200                                                     003.0702.03 2 02 S4009.200</t>
  </si>
  <si>
    <t>003.0702.03 2 02 14010.200                                                      003.0702.03 2 02 S4010.200</t>
  </si>
  <si>
    <t>004.0702.03 1 02 14002.243                                                 004.0702.03 1 02 S4002.243</t>
  </si>
  <si>
    <t>004.0702.03 1 02 14001.243                                                     004.0702.03 1 02 S4001.243</t>
  </si>
  <si>
    <t>903.0701.03 0 11 14410.612                                                      903.0701.03 0 11 S4410.612</t>
  </si>
  <si>
    <t>903.0701.03 0 11 14407.612                                                      903.0701.03 0 11 S4407.612</t>
  </si>
  <si>
    <t>903.0701.03 0 11 14419.612                                                    903.0701.03 0 11 S4419.612</t>
  </si>
  <si>
    <t>903.0701.03 0 11 14420.612                                                     903.0701.03 0 11 S4420.612</t>
  </si>
  <si>
    <t>903.0701.03 0  11 14427.612                                                                                        903.0701.03 0  11 S4427.612</t>
  </si>
  <si>
    <t>903.0701.03 0 11 14228.612                                                   903.0701.03 0  11 S4428.612</t>
  </si>
  <si>
    <t>903.0701.03 0  11 14429.612
903.0701.03 0  11 S4429.612</t>
  </si>
  <si>
    <t>903.0701.03 0 11 14430.612                                                      903.0701.03 0  11 S4430.612</t>
  </si>
  <si>
    <t>903.0702.03 0 11 14406.612                                                        903.0702.03 0 11 S4406.612</t>
  </si>
  <si>
    <t>903.0702.03 0 11 14411.612                                                    903.0702.03 0 11 S4411.612</t>
  </si>
  <si>
    <t>903.0702.03 0 11 14424.612                                                   903.0702.03 0 11  S4424.612</t>
  </si>
  <si>
    <t>903.0702.03 0 11 14425.612                                                    903.0702.03 0 11 S4425.612</t>
  </si>
  <si>
    <t>903.0702.03 0 11 14421.612                                                  903.0702.03 0 11 S4421.612</t>
  </si>
  <si>
    <t>903.0702.03 0 11 14426.612                                                    903.0702.03 0 11 S4426.612</t>
  </si>
  <si>
    <t>903.0702 03 0 11 14418.612                                                    903.0702 03 0 11 S4418.612</t>
  </si>
  <si>
    <t>003.0702.03 2 04 14011.200                                                                                003.0702.03 2 04 S4011.200</t>
  </si>
  <si>
    <t>003.0702.03 2 04 14012.200                                                       003.0702.03 2 04 S4012.200</t>
  </si>
  <si>
    <t>003.0702.03 2 04 14013.200                                                       003.0702.03 2 04 S4013.200</t>
  </si>
  <si>
    <t>001.0701.03 2  01 14007.243                                                     001.0701.03 2  01 S4007.243</t>
  </si>
  <si>
    <t>001.0701.03 2 01 14006.243                                                       001.0701.03 2 01 S4006.243</t>
  </si>
  <si>
    <t>001 .0702.03 2 01 14003.243                                                  001 .0702.03 2 01 S4003.243</t>
  </si>
  <si>
    <t>002.0702.03 2 01 14004.243                                                                              002.0702.03 2 01 S4004.243</t>
  </si>
  <si>
    <t>002.0702.03 2 01 14005.243                                                                              002.0702.03 2 01 S4005.243</t>
  </si>
  <si>
    <t xml:space="preserve">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</si>
  <si>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</si>
  <si>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001.0701.03 2 01 14002.244                                                                               001.0701.03 2 01 S4002.244</t>
  </si>
  <si>
    <t>004.0701.03 2 02 14023.244                                                        004.0701.03 2 02 S4023.244</t>
  </si>
  <si>
    <t>001.0702.03 2 02 14010.243                                                       001.0702.03 2 02 S4010.243</t>
  </si>
  <si>
    <t>001.0702.03 2 02 14011.244                                                        001.0702.03 2 02 S4011.244</t>
  </si>
  <si>
    <t>001.0702.03 2 02 14012.243                                                    001.0702.03 2 02 S4012.243</t>
  </si>
  <si>
    <t>001.0702.03 2 02 14009.612                                                       001.0702.03 2 02 S4009.612</t>
  </si>
  <si>
    <t>001.0702.03 2 02 14010.612                                                     001.0702.03 2 02 S4010.612</t>
  </si>
  <si>
    <t>003.0702.03 2 04 14014.200                                                       003.0702.03 2 04 S4014.200</t>
  </si>
  <si>
    <t>004.0703.03 1 02 14002.200                                                       004.0703.03 1 02 S4002.200</t>
  </si>
  <si>
    <t>003.0702.03 2 02 14011.200                                                       003.0702.03 2 02 S4011.200</t>
  </si>
  <si>
    <t>002.0702.03 2 02 14003.243                                                    002.0702.03 2 02 S4003.243</t>
  </si>
  <si>
    <t>002.0702.03 2 02 14001.243                                                     002.0702.03 2 02 S4001.243</t>
  </si>
  <si>
    <t>005.0702.03 2 02 14009.612                                                                                      005.0702.03 2 02 S4009.612</t>
  </si>
  <si>
    <t>005.0702.03 2 02 14012.612                                                      005.0702.03 2 02 S4012.612</t>
  </si>
  <si>
    <t>001.0702.03 2 02 14031.243                                                      001.0702.03 2 02 S4031.243</t>
  </si>
  <si>
    <t>001.0701.03 2 02 14030.243                                                    001.0701.03 2 02 S4030.243</t>
  </si>
  <si>
    <t>003.0702.03 2 03 14038.243                                                       003.0702.03 2 03 S4038.243</t>
  </si>
  <si>
    <t>003.0702.03 2 03 14039.243                                                    003.0702.03 2 03 S4039.243</t>
  </si>
  <si>
    <t>901.0702.03 2 02 14064.243                                                      901.0702.03 2 02 S4064.243</t>
  </si>
  <si>
    <t>700.0701.03 2 02 14017.243                                                      700.0701.03 2 02 S4017.243</t>
  </si>
  <si>
    <t>700.0701.03 2 02 14018.243                                                       700.0701.03 2 02 S4018.243</t>
  </si>
  <si>
    <t>903.0701.03 0 11 14413.612                                                    903.0701.03 0 11 S1413.612</t>
  </si>
  <si>
    <t>903.0702.03 0 11 14414.612                                                    903.0702.03 0 11 S4414.612</t>
  </si>
  <si>
    <t>903.0701.03 0 11 14415.612                                                    903.0701.03 0 11 S4415.612</t>
  </si>
  <si>
    <t>903.0701.03 0 11 14416.612                                                     903.0701.03 0 11  S4416.612</t>
  </si>
  <si>
    <t>903.0702.03 0 11 14417.612                                                     903.0702.03 0 11 S4417.612</t>
  </si>
  <si>
    <t>001.0702.03 2 08 14003.600                                                      001.0702.03 2 08 S4003.600</t>
  </si>
  <si>
    <t>001.0702.03 2 04 1 4004 243         001.0702.03 2 04 S 4004 243</t>
  </si>
  <si>
    <t>002.0702.03 2 08.1.4009.244                                                       002.0702.03 2 08.S 4009.244</t>
  </si>
  <si>
    <t>003.0702.03 2 02 14001.200                                                      003.0702.03 2 02 S4001.200</t>
  </si>
  <si>
    <t>002.0702.032 08 14011.244                                                       002.0702.032 08 S4011.244</t>
  </si>
  <si>
    <t>002.0702.03 2 08 14008.244                                                       002.0702.03 2 08 S4008.244</t>
  </si>
  <si>
    <t>002.0702.03 2 08 14010.244                                                       002.0702.03 2 08 S4010.244</t>
  </si>
  <si>
    <t>002.0702.03 2 08 14012.244                                                    002.0702.03 2 08 S4012.244</t>
  </si>
  <si>
    <t>003.0703.03 2 03 14036.243                                                     003.0703.03 2 03 S4036.243</t>
  </si>
  <si>
    <t>003.0701.03 2 02 14010.200                                                      003.0701.03 2 02 S4010.200</t>
  </si>
  <si>
    <t>003.0701.03 2 02 14011.200                                                      003.0701.03 2 05 S4011.200</t>
  </si>
  <si>
    <t>003.0702.03 2 04 14012.200                        003.0702.03 2 04 S4012.200</t>
  </si>
  <si>
    <t>002.0702.03 2 02 14001.243                       002.0702.03 2 02 S4001.243</t>
  </si>
  <si>
    <t>901.0702.03 2 01 14065.243                      901.0702.03 3 01 S4065.243</t>
  </si>
  <si>
    <t>Предусмотренные ассигнования на 2024 год</t>
  </si>
  <si>
    <t>по состоянию на 1 июля 2024 года</t>
  </si>
  <si>
    <t>001.0703.03 3 01 14003.612                                                   001.0703.03 3 01 S4003.612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</si>
</sst>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\ _₽"/>
  </numFmts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2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9">
    <xf numFmtId="0" fontId="0" fillId="0" borderId="0" xfId="0"/>
    <xf numFmtId="0" fontId="1" fillId="0" borderId="0" xfId="0" applyFont="1" applyFill="1" applyBorder="1"/>
    <xf numFmtId="164" fontId="3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0" xfId="0" applyNumberFormat="1" applyFont="1" applyFill="1" applyBorder="1" applyAlignment="1">
      <alignment vertical="center" wrapText="1"/>
    </xf>
    <xf numFmtId="49" fontId="5" fillId="4" borderId="0" xfId="0" applyNumberFormat="1" applyFont="1" applyFill="1" applyBorder="1" applyAlignment="1">
      <alignment wrapText="1"/>
    </xf>
    <xf numFmtId="49" fontId="5" fillId="4" borderId="1" xfId="2" applyNumberFormat="1" applyFont="1" applyFill="1" applyBorder="1" applyAlignment="1">
      <alignment horizontal="center" vertical="center" wrapText="1"/>
    </xf>
    <xf numFmtId="49" fontId="5" fillId="4" borderId="0" xfId="2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horizontal="center" vertical="top" wrapText="1"/>
    </xf>
    <xf numFmtId="49" fontId="5" fillId="4" borderId="0" xfId="2" applyNumberFormat="1" applyFont="1" applyFill="1" applyBorder="1" applyAlignment="1">
      <alignment horizontal="center" wrapText="1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wrapText="1"/>
    </xf>
    <xf numFmtId="49" fontId="5" fillId="0" borderId="1" xfId="2" applyNumberFormat="1" applyFont="1" applyFill="1" applyBorder="1" applyAlignment="1">
      <alignment horizontal="center" vertical="center" wrapText="1"/>
    </xf>
    <xf numFmtId="49" fontId="5" fillId="0" borderId="0" xfId="2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49" fontId="5" fillId="0" borderId="0" xfId="2" applyNumberFormat="1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T84"/>
  <sheetViews>
    <sheetView view="pageBreakPreview" topLeftCell="C1" zoomScale="60" zoomScaleNormal="100" workbookViewId="0">
      <selection activeCell="G12" sqref="G12"/>
    </sheetView>
  </sheetViews>
  <sheetFormatPr defaultColWidth="9.140625" defaultRowHeight="20.25" x14ac:dyDescent="0.3"/>
  <cols>
    <col min="1" max="1" width="7.7109375" style="1" customWidth="1"/>
    <col min="2" max="2" width="74" style="1" customWidth="1"/>
    <col min="3" max="3" width="52.5703125" style="1" customWidth="1"/>
    <col min="4" max="4" width="24" style="1" customWidth="1"/>
    <col min="5" max="6" width="24.85546875" style="1" customWidth="1"/>
    <col min="7" max="7" width="23.28515625" style="1" customWidth="1"/>
    <col min="8" max="8" width="27.28515625" style="1" customWidth="1"/>
    <col min="9" max="9" width="28.42578125" style="1" customWidth="1"/>
    <col min="10" max="10" width="23.28515625" style="1" customWidth="1"/>
    <col min="11" max="11" width="17.140625" style="1" customWidth="1"/>
    <col min="12" max="12" width="23" style="1" customWidth="1"/>
    <col min="13" max="13" width="20.7109375" style="1" customWidth="1"/>
    <col min="14" max="14" width="30" style="1" customWidth="1"/>
    <col min="15" max="15" width="21.5703125" style="1" customWidth="1"/>
    <col min="16" max="16" width="47.85546875" style="1" customWidth="1"/>
    <col min="17" max="17" width="23.42578125" style="1" customWidth="1"/>
    <col min="18" max="18" width="27.7109375" style="1" customWidth="1"/>
    <col min="19" max="19" width="16" style="1" customWidth="1"/>
    <col min="20" max="20" width="9.140625" style="1"/>
    <col min="21" max="21" width="12.28515625" style="1" customWidth="1"/>
    <col min="22" max="22" width="9.140625" style="1"/>
    <col min="23" max="23" width="12" style="1" customWidth="1"/>
    <col min="24" max="24" width="13.7109375" style="1" customWidth="1"/>
    <col min="25" max="25" width="9.140625" style="1"/>
    <col min="26" max="26" width="12.42578125" style="1" customWidth="1"/>
    <col min="27" max="16384" width="9.140625" style="1"/>
  </cols>
  <sheetData>
    <row r="1" spans="1:16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x14ac:dyDescent="0.3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x14ac:dyDescent="0.3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x14ac:dyDescent="0.3">
      <c r="A4" s="58" t="s">
        <v>109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6" s="9" customFormat="1" ht="81" x14ac:dyDescent="0.25">
      <c r="A5" s="55" t="s">
        <v>5</v>
      </c>
      <c r="B5" s="55" t="s">
        <v>8</v>
      </c>
      <c r="C5" s="55" t="s">
        <v>6</v>
      </c>
      <c r="D5" s="55" t="s">
        <v>180</v>
      </c>
      <c r="E5" s="55"/>
      <c r="F5" s="55"/>
      <c r="G5" s="55"/>
      <c r="H5" s="55"/>
      <c r="I5" s="10" t="s">
        <v>35</v>
      </c>
      <c r="J5" s="55" t="s">
        <v>11</v>
      </c>
      <c r="K5" s="55"/>
      <c r="L5" s="55"/>
      <c r="M5" s="55"/>
      <c r="N5" s="55"/>
      <c r="O5" s="55" t="s">
        <v>12</v>
      </c>
      <c r="P5" s="56" t="s">
        <v>36</v>
      </c>
    </row>
    <row r="6" spans="1:16" s="9" customFormat="1" x14ac:dyDescent="0.25">
      <c r="A6" s="55"/>
      <c r="B6" s="55"/>
      <c r="C6" s="55"/>
      <c r="D6" s="55" t="s">
        <v>9</v>
      </c>
      <c r="E6" s="55" t="s">
        <v>10</v>
      </c>
      <c r="F6" s="55"/>
      <c r="G6" s="55"/>
      <c r="H6" s="55"/>
      <c r="I6" s="55" t="s">
        <v>34</v>
      </c>
      <c r="J6" s="55" t="s">
        <v>9</v>
      </c>
      <c r="K6" s="55" t="s">
        <v>10</v>
      </c>
      <c r="L6" s="55"/>
      <c r="M6" s="55"/>
      <c r="N6" s="55"/>
      <c r="O6" s="55"/>
      <c r="P6" s="56"/>
    </row>
    <row r="7" spans="1:16" s="9" customFormat="1" ht="81" x14ac:dyDescent="0.25">
      <c r="A7" s="55"/>
      <c r="B7" s="55"/>
      <c r="C7" s="55"/>
      <c r="D7" s="55"/>
      <c r="E7" s="10" t="s">
        <v>1</v>
      </c>
      <c r="F7" s="10" t="s">
        <v>3</v>
      </c>
      <c r="G7" s="10" t="s">
        <v>4</v>
      </c>
      <c r="H7" s="10" t="s">
        <v>24</v>
      </c>
      <c r="I7" s="55"/>
      <c r="J7" s="55"/>
      <c r="K7" s="10" t="s">
        <v>1</v>
      </c>
      <c r="L7" s="10" t="s">
        <v>3</v>
      </c>
      <c r="M7" s="10" t="s">
        <v>4</v>
      </c>
      <c r="N7" s="10" t="s">
        <v>24</v>
      </c>
      <c r="O7" s="55"/>
      <c r="P7" s="56"/>
    </row>
    <row r="8" spans="1:16" s="19" customFormat="1" ht="81" x14ac:dyDescent="0.25">
      <c r="A8" s="11">
        <v>1</v>
      </c>
      <c r="B8" s="12" t="s">
        <v>37</v>
      </c>
      <c r="C8" s="13" t="s">
        <v>14</v>
      </c>
      <c r="D8" s="18">
        <v>3503930</v>
      </c>
      <c r="E8" s="18">
        <v>2102358</v>
      </c>
      <c r="F8" s="18">
        <v>1331493</v>
      </c>
      <c r="G8" s="18">
        <v>70079</v>
      </c>
      <c r="H8" s="18"/>
      <c r="I8" s="18"/>
      <c r="J8" s="18">
        <f>K8+L8+M8+N8</f>
        <v>0</v>
      </c>
      <c r="K8" s="18"/>
      <c r="L8" s="18"/>
      <c r="M8" s="18"/>
      <c r="N8" s="18"/>
      <c r="O8" s="11">
        <f t="shared" ref="O8:O39" si="0">J8/D8*100</f>
        <v>0</v>
      </c>
      <c r="P8" s="11" t="s">
        <v>141</v>
      </c>
    </row>
    <row r="9" spans="1:16" s="22" customFormat="1" ht="101.25" x14ac:dyDescent="0.25">
      <c r="A9" s="20">
        <v>2</v>
      </c>
      <c r="B9" s="14" t="s">
        <v>38</v>
      </c>
      <c r="C9" s="15" t="s">
        <v>15</v>
      </c>
      <c r="D9" s="21">
        <v>4612760</v>
      </c>
      <c r="E9" s="21">
        <v>2400000</v>
      </c>
      <c r="F9" s="21">
        <v>2132760</v>
      </c>
      <c r="G9" s="21">
        <v>80000</v>
      </c>
      <c r="H9" s="21"/>
      <c r="I9" s="21"/>
      <c r="J9" s="21">
        <f t="shared" ref="J9:J72" si="1">K9+L9+M9+N9</f>
        <v>0</v>
      </c>
      <c r="K9" s="21"/>
      <c r="L9" s="21"/>
      <c r="M9" s="21"/>
      <c r="N9" s="21"/>
      <c r="O9" s="20">
        <f t="shared" si="0"/>
        <v>0</v>
      </c>
      <c r="P9" s="20" t="s">
        <v>142</v>
      </c>
    </row>
    <row r="10" spans="1:16" s="22" customFormat="1" ht="81" x14ac:dyDescent="0.25">
      <c r="A10" s="20">
        <v>3</v>
      </c>
      <c r="B10" s="14" t="s">
        <v>39</v>
      </c>
      <c r="C10" s="15" t="s">
        <v>15</v>
      </c>
      <c r="D10" s="21">
        <v>3997157.62</v>
      </c>
      <c r="E10" s="21">
        <v>2398295</v>
      </c>
      <c r="F10" s="21">
        <v>1518919.62</v>
      </c>
      <c r="G10" s="21">
        <v>79943</v>
      </c>
      <c r="H10" s="21"/>
      <c r="I10" s="21"/>
      <c r="J10" s="21">
        <f t="shared" si="1"/>
        <v>0</v>
      </c>
      <c r="K10" s="21"/>
      <c r="L10" s="21"/>
      <c r="M10" s="21"/>
      <c r="N10" s="21"/>
      <c r="O10" s="20">
        <f t="shared" si="0"/>
        <v>0</v>
      </c>
      <c r="P10" s="20" t="s">
        <v>143</v>
      </c>
    </row>
    <row r="11" spans="1:16" s="22" customFormat="1" ht="101.25" x14ac:dyDescent="0.25">
      <c r="A11" s="20">
        <v>4</v>
      </c>
      <c r="B11" s="14" t="s">
        <v>40</v>
      </c>
      <c r="C11" s="15" t="s">
        <v>15</v>
      </c>
      <c r="D11" s="21">
        <v>3626630</v>
      </c>
      <c r="E11" s="21">
        <v>2175978</v>
      </c>
      <c r="F11" s="21">
        <v>1378120</v>
      </c>
      <c r="G11" s="21">
        <v>72532</v>
      </c>
      <c r="H11" s="21"/>
      <c r="I11" s="21"/>
      <c r="J11" s="21">
        <f t="shared" si="1"/>
        <v>0</v>
      </c>
      <c r="K11" s="21"/>
      <c r="L11" s="21"/>
      <c r="M11" s="21"/>
      <c r="N11" s="21"/>
      <c r="O11" s="20">
        <f t="shared" si="0"/>
        <v>0</v>
      </c>
      <c r="P11" s="20" t="s">
        <v>144</v>
      </c>
    </row>
    <row r="12" spans="1:16" s="19" customFormat="1" ht="40.5" x14ac:dyDescent="0.25">
      <c r="A12" s="11">
        <v>5</v>
      </c>
      <c r="B12" s="12" t="s">
        <v>41</v>
      </c>
      <c r="C12" s="13" t="s">
        <v>42</v>
      </c>
      <c r="D12" s="18">
        <v>3999000</v>
      </c>
      <c r="E12" s="18">
        <v>2399400</v>
      </c>
      <c r="F12" s="18">
        <v>1519620</v>
      </c>
      <c r="G12" s="18">
        <v>79980</v>
      </c>
      <c r="H12" s="18"/>
      <c r="I12" s="18"/>
      <c r="J12" s="18">
        <f t="shared" si="1"/>
        <v>0</v>
      </c>
      <c r="K12" s="18"/>
      <c r="L12" s="18"/>
      <c r="M12" s="18"/>
      <c r="N12" s="18"/>
      <c r="O12" s="11">
        <f t="shared" si="0"/>
        <v>0</v>
      </c>
      <c r="P12" s="11" t="s">
        <v>140</v>
      </c>
    </row>
    <row r="13" spans="1:16" s="22" customFormat="1" ht="81" x14ac:dyDescent="0.25">
      <c r="A13" s="20">
        <v>6</v>
      </c>
      <c r="B13" s="14" t="s">
        <v>43</v>
      </c>
      <c r="C13" s="15" t="s">
        <v>44</v>
      </c>
      <c r="D13" s="21">
        <v>575640</v>
      </c>
      <c r="E13" s="21">
        <v>345384</v>
      </c>
      <c r="F13" s="21">
        <v>218743</v>
      </c>
      <c r="G13" s="21">
        <v>11513</v>
      </c>
      <c r="H13" s="21"/>
      <c r="I13" s="21"/>
      <c r="J13" s="21">
        <f t="shared" si="1"/>
        <v>0</v>
      </c>
      <c r="K13" s="21"/>
      <c r="L13" s="21"/>
      <c r="M13" s="21"/>
      <c r="N13" s="21"/>
      <c r="O13" s="20">
        <f t="shared" si="0"/>
        <v>0</v>
      </c>
      <c r="P13" s="20" t="s">
        <v>136</v>
      </c>
    </row>
    <row r="14" spans="1:16" s="22" customFormat="1" ht="101.25" x14ac:dyDescent="0.25">
      <c r="A14" s="20">
        <v>7</v>
      </c>
      <c r="B14" s="14" t="s">
        <v>45</v>
      </c>
      <c r="C14" s="15" t="s">
        <v>44</v>
      </c>
      <c r="D14" s="21">
        <v>1294440</v>
      </c>
      <c r="E14" s="21">
        <v>776664</v>
      </c>
      <c r="F14" s="21">
        <v>491888</v>
      </c>
      <c r="G14" s="21">
        <v>25888</v>
      </c>
      <c r="H14" s="21"/>
      <c r="I14" s="21"/>
      <c r="J14" s="21">
        <f t="shared" si="1"/>
        <v>0</v>
      </c>
      <c r="K14" s="21"/>
      <c r="L14" s="21"/>
      <c r="M14" s="21"/>
      <c r="N14" s="21"/>
      <c r="O14" s="20">
        <f t="shared" si="0"/>
        <v>0</v>
      </c>
      <c r="P14" s="20" t="s">
        <v>137</v>
      </c>
    </row>
    <row r="15" spans="1:16" s="22" customFormat="1" ht="81" x14ac:dyDescent="0.25">
      <c r="A15" s="20">
        <v>8</v>
      </c>
      <c r="B15" s="14" t="s">
        <v>46</v>
      </c>
      <c r="C15" s="15" t="s">
        <v>44</v>
      </c>
      <c r="D15" s="21">
        <v>2266150</v>
      </c>
      <c r="E15" s="21">
        <v>1359690</v>
      </c>
      <c r="F15" s="21">
        <v>861137</v>
      </c>
      <c r="G15" s="21">
        <v>45323</v>
      </c>
      <c r="H15" s="21"/>
      <c r="I15" s="21"/>
      <c r="J15" s="21">
        <f t="shared" si="1"/>
        <v>0</v>
      </c>
      <c r="K15" s="21"/>
      <c r="L15" s="21"/>
      <c r="M15" s="21"/>
      <c r="N15" s="21"/>
      <c r="O15" s="20">
        <f t="shared" si="0"/>
        <v>0</v>
      </c>
      <c r="P15" s="20" t="s">
        <v>135</v>
      </c>
    </row>
    <row r="16" spans="1:16" s="19" customFormat="1" ht="81" x14ac:dyDescent="0.25">
      <c r="A16" s="11">
        <v>9</v>
      </c>
      <c r="B16" s="12" t="s">
        <v>47</v>
      </c>
      <c r="C16" s="13" t="s">
        <v>44</v>
      </c>
      <c r="D16" s="18">
        <v>1386120</v>
      </c>
      <c r="E16" s="18">
        <v>831672</v>
      </c>
      <c r="F16" s="18">
        <v>526726</v>
      </c>
      <c r="G16" s="18">
        <v>27722</v>
      </c>
      <c r="H16" s="18"/>
      <c r="I16" s="18"/>
      <c r="J16" s="18">
        <f t="shared" si="1"/>
        <v>0</v>
      </c>
      <c r="K16" s="18"/>
      <c r="L16" s="18"/>
      <c r="M16" s="18"/>
      <c r="N16" s="18"/>
      <c r="O16" s="11">
        <f t="shared" si="0"/>
        <v>0</v>
      </c>
      <c r="P16" s="11" t="s">
        <v>133</v>
      </c>
    </row>
    <row r="17" spans="1:20" s="19" customFormat="1" ht="60.75" x14ac:dyDescent="0.25">
      <c r="A17" s="11">
        <v>10</v>
      </c>
      <c r="B17" s="12" t="s">
        <v>48</v>
      </c>
      <c r="C17" s="13" t="s">
        <v>44</v>
      </c>
      <c r="D17" s="18">
        <v>842820</v>
      </c>
      <c r="E17" s="18">
        <v>505692</v>
      </c>
      <c r="F17" s="18">
        <v>320272</v>
      </c>
      <c r="G17" s="18">
        <v>16856</v>
      </c>
      <c r="H17" s="18"/>
      <c r="I17" s="18"/>
      <c r="J17" s="18">
        <f t="shared" si="1"/>
        <v>0</v>
      </c>
      <c r="K17" s="18"/>
      <c r="L17" s="18"/>
      <c r="M17" s="18"/>
      <c r="N17" s="18"/>
      <c r="O17" s="11">
        <f t="shared" si="0"/>
        <v>0</v>
      </c>
      <c r="P17" s="11" t="s">
        <v>134</v>
      </c>
    </row>
    <row r="18" spans="1:20" s="22" customFormat="1" ht="101.25" x14ac:dyDescent="0.25">
      <c r="A18" s="20">
        <v>11</v>
      </c>
      <c r="B18" s="14" t="s">
        <v>49</v>
      </c>
      <c r="C18" s="15" t="s">
        <v>50</v>
      </c>
      <c r="D18" s="21">
        <v>2252810</v>
      </c>
      <c r="E18" s="21">
        <v>1351686</v>
      </c>
      <c r="F18" s="21">
        <v>856068</v>
      </c>
      <c r="G18" s="21">
        <v>45056</v>
      </c>
      <c r="H18" s="21"/>
      <c r="I18" s="21"/>
      <c r="J18" s="21">
        <f t="shared" si="1"/>
        <v>0</v>
      </c>
      <c r="K18" s="21"/>
      <c r="L18" s="21"/>
      <c r="M18" s="21"/>
      <c r="N18" s="21"/>
      <c r="O18" s="20">
        <f t="shared" si="0"/>
        <v>0</v>
      </c>
      <c r="P18" s="20" t="s">
        <v>145</v>
      </c>
    </row>
    <row r="19" spans="1:20" s="22" customFormat="1" ht="121.5" x14ac:dyDescent="0.25">
      <c r="A19" s="20">
        <v>12</v>
      </c>
      <c r="B19" s="14" t="s">
        <v>51</v>
      </c>
      <c r="C19" s="15" t="s">
        <v>50</v>
      </c>
      <c r="D19" s="21">
        <v>1849420</v>
      </c>
      <c r="E19" s="21">
        <v>1109652</v>
      </c>
      <c r="F19" s="21">
        <v>702780</v>
      </c>
      <c r="G19" s="21">
        <v>36988</v>
      </c>
      <c r="H19" s="21"/>
      <c r="I19" s="21"/>
      <c r="J19" s="21">
        <f t="shared" si="1"/>
        <v>0</v>
      </c>
      <c r="K19" s="21"/>
      <c r="L19" s="21"/>
      <c r="M19" s="21"/>
      <c r="N19" s="21"/>
      <c r="O19" s="20">
        <f t="shared" si="0"/>
        <v>0</v>
      </c>
      <c r="P19" s="20" t="s">
        <v>146</v>
      </c>
    </row>
    <row r="20" spans="1:20" s="22" customFormat="1" ht="81" x14ac:dyDescent="0.25">
      <c r="A20" s="20">
        <v>13</v>
      </c>
      <c r="B20" s="14" t="s">
        <v>52</v>
      </c>
      <c r="C20" s="15" t="s">
        <v>16</v>
      </c>
      <c r="D20" s="21">
        <v>3950180</v>
      </c>
      <c r="E20" s="21">
        <v>2370108</v>
      </c>
      <c r="F20" s="21">
        <v>1501068</v>
      </c>
      <c r="G20" s="21">
        <v>79004</v>
      </c>
      <c r="H20" s="21"/>
      <c r="I20" s="21"/>
      <c r="J20" s="21">
        <f t="shared" si="1"/>
        <v>0</v>
      </c>
      <c r="K20" s="21"/>
      <c r="L20" s="21"/>
      <c r="M20" s="21"/>
      <c r="N20" s="21"/>
      <c r="O20" s="20">
        <f t="shared" si="0"/>
        <v>0</v>
      </c>
      <c r="P20" s="20" t="s">
        <v>130</v>
      </c>
    </row>
    <row r="21" spans="1:20" s="22" customFormat="1" ht="81" x14ac:dyDescent="0.25">
      <c r="A21" s="20">
        <v>14</v>
      </c>
      <c r="B21" s="14" t="s">
        <v>53</v>
      </c>
      <c r="C21" s="15" t="s">
        <v>16</v>
      </c>
      <c r="D21" s="21">
        <v>5559010</v>
      </c>
      <c r="E21" s="21">
        <v>2400000</v>
      </c>
      <c r="F21" s="21">
        <v>3047829.8</v>
      </c>
      <c r="G21" s="21">
        <v>111180.2</v>
      </c>
      <c r="H21" s="21"/>
      <c r="I21" s="21"/>
      <c r="J21" s="21">
        <f t="shared" si="1"/>
        <v>0</v>
      </c>
      <c r="K21" s="21"/>
      <c r="L21" s="21"/>
      <c r="M21" s="21"/>
      <c r="N21" s="21"/>
      <c r="O21" s="20">
        <f t="shared" si="0"/>
        <v>0</v>
      </c>
      <c r="P21" s="20" t="s">
        <v>132</v>
      </c>
    </row>
    <row r="22" spans="1:20" s="22" customFormat="1" ht="121.5" x14ac:dyDescent="0.25">
      <c r="A22" s="20">
        <v>15</v>
      </c>
      <c r="B22" s="14" t="s">
        <v>54</v>
      </c>
      <c r="C22" s="15" t="s">
        <v>16</v>
      </c>
      <c r="D22" s="21">
        <v>3995360</v>
      </c>
      <c r="E22" s="21">
        <v>2397216</v>
      </c>
      <c r="F22" s="21">
        <v>1518237</v>
      </c>
      <c r="G22" s="21">
        <v>79907</v>
      </c>
      <c r="H22" s="21"/>
      <c r="I22" s="21"/>
      <c r="J22" s="21">
        <f t="shared" si="1"/>
        <v>0</v>
      </c>
      <c r="K22" s="21"/>
      <c r="L22" s="21"/>
      <c r="M22" s="21"/>
      <c r="N22" s="21"/>
      <c r="O22" s="20">
        <f t="shared" si="0"/>
        <v>0</v>
      </c>
      <c r="P22" s="20" t="s">
        <v>147</v>
      </c>
    </row>
    <row r="23" spans="1:20" s="22" customFormat="1" ht="81" x14ac:dyDescent="0.25">
      <c r="A23" s="20">
        <v>16</v>
      </c>
      <c r="B23" s="14" t="s">
        <v>55</v>
      </c>
      <c r="C23" s="15" t="s">
        <v>16</v>
      </c>
      <c r="D23" s="21">
        <v>1998790</v>
      </c>
      <c r="E23" s="21">
        <v>1199274</v>
      </c>
      <c r="F23" s="21">
        <v>759540.2</v>
      </c>
      <c r="G23" s="21">
        <v>39975.800000000003</v>
      </c>
      <c r="H23" s="21"/>
      <c r="I23" s="21"/>
      <c r="J23" s="21">
        <f t="shared" si="1"/>
        <v>0</v>
      </c>
      <c r="K23" s="21"/>
      <c r="L23" s="21"/>
      <c r="M23" s="21"/>
      <c r="N23" s="21"/>
      <c r="O23" s="20">
        <f t="shared" si="0"/>
        <v>0</v>
      </c>
      <c r="P23" s="20" t="s">
        <v>131</v>
      </c>
    </row>
    <row r="24" spans="1:20" s="25" customFormat="1" ht="40.5" x14ac:dyDescent="0.25">
      <c r="A24" s="23">
        <v>17</v>
      </c>
      <c r="B24" s="16" t="s">
        <v>56</v>
      </c>
      <c r="C24" s="17" t="s">
        <v>57</v>
      </c>
      <c r="D24" s="24">
        <v>3935780</v>
      </c>
      <c r="E24" s="24">
        <v>2361468</v>
      </c>
      <c r="F24" s="24">
        <v>1495596.4</v>
      </c>
      <c r="G24" s="24">
        <v>78715.600000000006</v>
      </c>
      <c r="H24" s="24"/>
      <c r="I24" s="24"/>
      <c r="J24" s="24">
        <f t="shared" si="1"/>
        <v>0</v>
      </c>
      <c r="K24" s="24"/>
      <c r="L24" s="24"/>
      <c r="M24" s="24"/>
      <c r="N24" s="24"/>
      <c r="O24" s="23">
        <f t="shared" si="0"/>
        <v>0</v>
      </c>
      <c r="P24" s="23" t="s">
        <v>148</v>
      </c>
    </row>
    <row r="25" spans="1:20" s="22" customFormat="1" ht="81" x14ac:dyDescent="0.25">
      <c r="A25" s="20">
        <v>18</v>
      </c>
      <c r="B25" s="14" t="s">
        <v>58</v>
      </c>
      <c r="C25" s="15" t="s">
        <v>25</v>
      </c>
      <c r="D25" s="21">
        <v>3843620</v>
      </c>
      <c r="E25" s="21">
        <v>2306172</v>
      </c>
      <c r="F25" s="21">
        <v>1460576</v>
      </c>
      <c r="G25" s="21">
        <v>6872</v>
      </c>
      <c r="H25" s="21">
        <v>70000</v>
      </c>
      <c r="I25" s="21"/>
      <c r="J25" s="21">
        <f t="shared" si="1"/>
        <v>0</v>
      </c>
      <c r="K25" s="21"/>
      <c r="L25" s="21"/>
      <c r="M25" s="21"/>
      <c r="N25" s="21"/>
      <c r="O25" s="20">
        <f t="shared" si="0"/>
        <v>0</v>
      </c>
      <c r="P25" s="20" t="s">
        <v>149</v>
      </c>
    </row>
    <row r="26" spans="1:20" s="22" customFormat="1" ht="121.5" x14ac:dyDescent="0.3">
      <c r="A26" s="20">
        <v>19</v>
      </c>
      <c r="B26" s="14" t="s">
        <v>59</v>
      </c>
      <c r="C26" s="15" t="s">
        <v>25</v>
      </c>
      <c r="D26" s="21">
        <v>3764380</v>
      </c>
      <c r="E26" s="21">
        <v>2258628</v>
      </c>
      <c r="F26" s="21">
        <v>1430464</v>
      </c>
      <c r="G26" s="21">
        <v>376</v>
      </c>
      <c r="H26" s="21">
        <v>74912</v>
      </c>
      <c r="I26" s="21"/>
      <c r="J26" s="21">
        <f t="shared" si="1"/>
        <v>0</v>
      </c>
      <c r="K26" s="21"/>
      <c r="L26" s="21"/>
      <c r="M26" s="21"/>
      <c r="N26" s="21"/>
      <c r="O26" s="20">
        <f t="shared" si="0"/>
        <v>0</v>
      </c>
      <c r="P26" s="26" t="s">
        <v>111</v>
      </c>
      <c r="Q26" s="27"/>
      <c r="R26" s="27"/>
      <c r="S26" s="28"/>
      <c r="T26" s="28"/>
    </row>
    <row r="27" spans="1:20" s="22" customFormat="1" ht="81" x14ac:dyDescent="0.25">
      <c r="A27" s="20">
        <v>20</v>
      </c>
      <c r="B27" s="14" t="s">
        <v>60</v>
      </c>
      <c r="C27" s="15" t="s">
        <v>25</v>
      </c>
      <c r="D27" s="21">
        <v>4047270</v>
      </c>
      <c r="E27" s="21">
        <v>2400000</v>
      </c>
      <c r="F27" s="21">
        <v>1520000</v>
      </c>
      <c r="G27" s="21">
        <v>40000</v>
      </c>
      <c r="H27" s="21">
        <v>87270</v>
      </c>
      <c r="I27" s="21"/>
      <c r="J27" s="21">
        <f t="shared" si="1"/>
        <v>0</v>
      </c>
      <c r="K27" s="21"/>
      <c r="L27" s="21"/>
      <c r="M27" s="21"/>
      <c r="N27" s="21"/>
      <c r="O27" s="20">
        <f t="shared" si="0"/>
        <v>0</v>
      </c>
      <c r="P27" s="26" t="s">
        <v>112</v>
      </c>
    </row>
    <row r="28" spans="1:20" s="22" customFormat="1" ht="81" x14ac:dyDescent="0.25">
      <c r="A28" s="20">
        <v>21</v>
      </c>
      <c r="B28" s="14" t="s">
        <v>61</v>
      </c>
      <c r="C28" s="15" t="s">
        <v>26</v>
      </c>
      <c r="D28" s="21">
        <v>2508080</v>
      </c>
      <c r="E28" s="21">
        <v>1504848</v>
      </c>
      <c r="F28" s="21">
        <v>953070</v>
      </c>
      <c r="G28" s="21">
        <v>50162</v>
      </c>
      <c r="H28" s="21"/>
      <c r="I28" s="21"/>
      <c r="J28" s="21">
        <f t="shared" si="1"/>
        <v>0</v>
      </c>
      <c r="K28" s="21"/>
      <c r="L28" s="21"/>
      <c r="M28" s="21"/>
      <c r="N28" s="21"/>
      <c r="O28" s="20">
        <f t="shared" si="0"/>
        <v>0</v>
      </c>
      <c r="P28" s="20" t="s">
        <v>150</v>
      </c>
    </row>
    <row r="29" spans="1:20" s="22" customFormat="1" ht="40.5" x14ac:dyDescent="0.25">
      <c r="A29" s="20">
        <v>22</v>
      </c>
      <c r="B29" s="14" t="s">
        <v>62</v>
      </c>
      <c r="C29" s="15" t="s">
        <v>26</v>
      </c>
      <c r="D29" s="21">
        <v>1634150</v>
      </c>
      <c r="E29" s="21">
        <v>980490</v>
      </c>
      <c r="F29" s="21">
        <v>620977</v>
      </c>
      <c r="G29" s="21">
        <v>32683</v>
      </c>
      <c r="H29" s="21"/>
      <c r="I29" s="21"/>
      <c r="J29" s="21">
        <f t="shared" si="1"/>
        <v>0</v>
      </c>
      <c r="K29" s="21"/>
      <c r="L29" s="21"/>
      <c r="M29" s="21"/>
      <c r="N29" s="21"/>
      <c r="O29" s="20">
        <f t="shared" si="0"/>
        <v>0</v>
      </c>
      <c r="P29" s="20" t="s">
        <v>151</v>
      </c>
    </row>
    <row r="30" spans="1:20" s="22" customFormat="1" ht="81" x14ac:dyDescent="0.25">
      <c r="A30" s="20">
        <v>23</v>
      </c>
      <c r="B30" s="14" t="s">
        <v>63</v>
      </c>
      <c r="C30" s="15" t="s">
        <v>17</v>
      </c>
      <c r="D30" s="21">
        <v>6274740</v>
      </c>
      <c r="E30" s="21">
        <v>2400000</v>
      </c>
      <c r="F30" s="21">
        <v>3794740</v>
      </c>
      <c r="G30" s="21">
        <v>80000</v>
      </c>
      <c r="H30" s="21"/>
      <c r="I30" s="21"/>
      <c r="J30" s="21">
        <f t="shared" si="1"/>
        <v>0</v>
      </c>
      <c r="K30" s="21"/>
      <c r="L30" s="21"/>
      <c r="M30" s="21"/>
      <c r="N30" s="21"/>
      <c r="O30" s="20">
        <f t="shared" si="0"/>
        <v>0</v>
      </c>
      <c r="P30" s="20" t="s">
        <v>167</v>
      </c>
    </row>
    <row r="31" spans="1:20" s="22" customFormat="1" ht="60.75" x14ac:dyDescent="0.25">
      <c r="A31" s="20">
        <v>24</v>
      </c>
      <c r="B31" s="14" t="s">
        <v>64</v>
      </c>
      <c r="C31" s="15" t="s">
        <v>18</v>
      </c>
      <c r="D31" s="21">
        <v>4718530</v>
      </c>
      <c r="E31" s="21">
        <v>2400000</v>
      </c>
      <c r="F31" s="21">
        <v>2238530</v>
      </c>
      <c r="G31" s="21">
        <v>30000</v>
      </c>
      <c r="H31" s="21">
        <v>50000</v>
      </c>
      <c r="I31" s="21"/>
      <c r="J31" s="21">
        <f t="shared" si="1"/>
        <v>0</v>
      </c>
      <c r="K31" s="21"/>
      <c r="L31" s="21"/>
      <c r="M31" s="21"/>
      <c r="N31" s="21"/>
      <c r="O31" s="20">
        <f t="shared" si="0"/>
        <v>0</v>
      </c>
      <c r="P31" s="20" t="s">
        <v>113</v>
      </c>
    </row>
    <row r="32" spans="1:20" s="22" customFormat="1" ht="81" x14ac:dyDescent="0.25">
      <c r="A32" s="20">
        <v>25</v>
      </c>
      <c r="B32" s="14" t="s">
        <v>65</v>
      </c>
      <c r="C32" s="15" t="s">
        <v>18</v>
      </c>
      <c r="D32" s="21">
        <v>4636690</v>
      </c>
      <c r="E32" s="21">
        <v>2400000</v>
      </c>
      <c r="F32" s="21">
        <v>2156690</v>
      </c>
      <c r="G32" s="21">
        <v>47000</v>
      </c>
      <c r="H32" s="21">
        <v>33000</v>
      </c>
      <c r="I32" s="21"/>
      <c r="J32" s="21">
        <f t="shared" si="1"/>
        <v>0</v>
      </c>
      <c r="K32" s="21"/>
      <c r="L32" s="21"/>
      <c r="M32" s="21"/>
      <c r="N32" s="21"/>
      <c r="O32" s="20">
        <f t="shared" si="0"/>
        <v>0</v>
      </c>
      <c r="P32" s="29" t="s">
        <v>114</v>
      </c>
      <c r="Q32" s="30"/>
      <c r="R32" s="30"/>
      <c r="S32" s="31"/>
      <c r="T32" s="30"/>
    </row>
    <row r="33" spans="1:20" s="22" customFormat="1" ht="81" x14ac:dyDescent="0.3">
      <c r="A33" s="20">
        <v>26</v>
      </c>
      <c r="B33" s="14" t="s">
        <v>66</v>
      </c>
      <c r="C33" s="15" t="s">
        <v>29</v>
      </c>
      <c r="D33" s="21">
        <v>3841130</v>
      </c>
      <c r="E33" s="21">
        <v>2304678</v>
      </c>
      <c r="F33" s="21">
        <v>1459629.4</v>
      </c>
      <c r="G33" s="21">
        <v>76822.600000000006</v>
      </c>
      <c r="H33" s="21">
        <v>0</v>
      </c>
      <c r="I33" s="21"/>
      <c r="J33" s="21">
        <f t="shared" si="1"/>
        <v>0</v>
      </c>
      <c r="K33" s="21"/>
      <c r="L33" s="21"/>
      <c r="M33" s="21"/>
      <c r="N33" s="21"/>
      <c r="O33" s="20">
        <f t="shared" si="0"/>
        <v>0</v>
      </c>
      <c r="P33" s="29" t="s">
        <v>152</v>
      </c>
      <c r="Q33" s="32"/>
      <c r="R33" s="32"/>
      <c r="S33" s="33"/>
      <c r="T33" s="34"/>
    </row>
    <row r="34" spans="1:20" s="22" customFormat="1" ht="60.75" x14ac:dyDescent="0.25">
      <c r="A34" s="20">
        <v>27</v>
      </c>
      <c r="B34" s="14" t="s">
        <v>67</v>
      </c>
      <c r="C34" s="15" t="s">
        <v>29</v>
      </c>
      <c r="D34" s="21">
        <v>3902320</v>
      </c>
      <c r="E34" s="21">
        <v>2341392</v>
      </c>
      <c r="F34" s="21">
        <v>1482881.6</v>
      </c>
      <c r="G34" s="21">
        <v>78046.399999999994</v>
      </c>
      <c r="H34" s="21">
        <v>0</v>
      </c>
      <c r="I34" s="21"/>
      <c r="J34" s="21">
        <f t="shared" si="1"/>
        <v>0</v>
      </c>
      <c r="K34" s="21"/>
      <c r="L34" s="21"/>
      <c r="M34" s="21"/>
      <c r="N34" s="21"/>
      <c r="O34" s="20">
        <f t="shared" si="0"/>
        <v>0</v>
      </c>
      <c r="P34" s="20" t="s">
        <v>153</v>
      </c>
    </row>
    <row r="35" spans="1:20" s="22" customFormat="1" ht="101.25" x14ac:dyDescent="0.25">
      <c r="A35" s="20">
        <v>28</v>
      </c>
      <c r="B35" s="14" t="s">
        <v>68</v>
      </c>
      <c r="C35" s="15" t="s">
        <v>19</v>
      </c>
      <c r="D35" s="21">
        <v>6487740</v>
      </c>
      <c r="E35" s="21">
        <v>2400000</v>
      </c>
      <c r="F35" s="21">
        <v>4007740</v>
      </c>
      <c r="G35" s="21">
        <v>80000</v>
      </c>
      <c r="H35" s="21"/>
      <c r="I35" s="21"/>
      <c r="J35" s="21">
        <f t="shared" si="1"/>
        <v>0</v>
      </c>
      <c r="K35" s="21"/>
      <c r="L35" s="21"/>
      <c r="M35" s="21"/>
      <c r="N35" s="21"/>
      <c r="O35" s="20">
        <f t="shared" si="0"/>
        <v>0</v>
      </c>
      <c r="P35" s="20" t="s">
        <v>170</v>
      </c>
    </row>
    <row r="36" spans="1:20" s="22" customFormat="1" ht="101.25" x14ac:dyDescent="0.25">
      <c r="A36" s="20">
        <v>29</v>
      </c>
      <c r="B36" s="14" t="s">
        <v>69</v>
      </c>
      <c r="C36" s="15" t="s">
        <v>19</v>
      </c>
      <c r="D36" s="21">
        <v>4141970</v>
      </c>
      <c r="E36" s="21">
        <v>2400000</v>
      </c>
      <c r="F36" s="21">
        <v>1659130</v>
      </c>
      <c r="G36" s="21">
        <v>82840</v>
      </c>
      <c r="H36" s="21"/>
      <c r="I36" s="21"/>
      <c r="J36" s="21">
        <f t="shared" si="1"/>
        <v>0</v>
      </c>
      <c r="K36" s="21"/>
      <c r="L36" s="21"/>
      <c r="M36" s="21"/>
      <c r="N36" s="21"/>
      <c r="O36" s="20">
        <f t="shared" si="0"/>
        <v>0</v>
      </c>
      <c r="P36" s="20" t="s">
        <v>168</v>
      </c>
    </row>
    <row r="37" spans="1:20" s="22" customFormat="1" ht="101.25" x14ac:dyDescent="0.25">
      <c r="A37" s="20">
        <v>30</v>
      </c>
      <c r="B37" s="14" t="s">
        <v>70</v>
      </c>
      <c r="C37" s="15" t="s">
        <v>19</v>
      </c>
      <c r="D37" s="21">
        <v>3304940</v>
      </c>
      <c r="E37" s="21">
        <v>1982964</v>
      </c>
      <c r="F37" s="21">
        <v>1255877</v>
      </c>
      <c r="G37" s="21">
        <v>66099</v>
      </c>
      <c r="H37" s="21"/>
      <c r="I37" s="21"/>
      <c r="J37" s="21">
        <f t="shared" si="1"/>
        <v>0</v>
      </c>
      <c r="K37" s="21"/>
      <c r="L37" s="21"/>
      <c r="M37" s="21"/>
      <c r="N37" s="21"/>
      <c r="O37" s="20">
        <f t="shared" si="0"/>
        <v>0</v>
      </c>
      <c r="P37" s="20" t="s">
        <v>171</v>
      </c>
    </row>
    <row r="38" spans="1:20" s="22" customFormat="1" ht="101.25" x14ac:dyDescent="0.25">
      <c r="A38" s="20">
        <v>31</v>
      </c>
      <c r="B38" s="14" t="s">
        <v>71</v>
      </c>
      <c r="C38" s="15" t="s">
        <v>19</v>
      </c>
      <c r="D38" s="21">
        <v>3155090</v>
      </c>
      <c r="E38" s="21">
        <v>1893054</v>
      </c>
      <c r="F38" s="21">
        <v>1198934</v>
      </c>
      <c r="G38" s="21">
        <v>63102</v>
      </c>
      <c r="H38" s="21"/>
      <c r="I38" s="21"/>
      <c r="J38" s="21">
        <f t="shared" si="1"/>
        <v>0</v>
      </c>
      <c r="K38" s="21"/>
      <c r="L38" s="21"/>
      <c r="M38" s="21"/>
      <c r="N38" s="21"/>
      <c r="O38" s="20">
        <f t="shared" si="0"/>
        <v>0</v>
      </c>
      <c r="P38" s="20" t="s">
        <v>172</v>
      </c>
    </row>
    <row r="39" spans="1:20" s="22" customFormat="1" ht="60.75" x14ac:dyDescent="0.25">
      <c r="A39" s="20">
        <v>32</v>
      </c>
      <c r="B39" s="14" t="s">
        <v>72</v>
      </c>
      <c r="C39" s="15" t="s">
        <v>19</v>
      </c>
      <c r="D39" s="21">
        <v>4191460</v>
      </c>
      <c r="E39" s="21">
        <v>2400000</v>
      </c>
      <c r="F39" s="21">
        <v>1707630</v>
      </c>
      <c r="G39" s="21">
        <v>83830</v>
      </c>
      <c r="H39" s="21"/>
      <c r="I39" s="21"/>
      <c r="J39" s="21">
        <f t="shared" si="1"/>
        <v>0</v>
      </c>
      <c r="K39" s="21"/>
      <c r="L39" s="21"/>
      <c r="M39" s="21"/>
      <c r="N39" s="21"/>
      <c r="O39" s="20">
        <f t="shared" si="0"/>
        <v>0</v>
      </c>
      <c r="P39" s="20" t="s">
        <v>173</v>
      </c>
    </row>
    <row r="40" spans="1:20" s="22" customFormat="1" ht="60.75" x14ac:dyDescent="0.25">
      <c r="A40" s="20">
        <v>33</v>
      </c>
      <c r="B40" s="14" t="s">
        <v>73</v>
      </c>
      <c r="C40" s="15" t="s">
        <v>20</v>
      </c>
      <c r="D40" s="21">
        <v>4433780</v>
      </c>
      <c r="E40" s="21">
        <v>2400000</v>
      </c>
      <c r="F40" s="21">
        <v>1953780</v>
      </c>
      <c r="G40" s="21">
        <v>80000</v>
      </c>
      <c r="H40" s="21"/>
      <c r="I40" s="21"/>
      <c r="J40" s="21">
        <f t="shared" si="1"/>
        <v>0</v>
      </c>
      <c r="K40" s="21"/>
      <c r="L40" s="21"/>
      <c r="M40" s="21"/>
      <c r="N40" s="21"/>
      <c r="O40" s="20">
        <f t="shared" ref="O40:O71" si="2">J40/D40*100</f>
        <v>0</v>
      </c>
      <c r="P40" s="20" t="s">
        <v>154</v>
      </c>
    </row>
    <row r="41" spans="1:20" s="19" customFormat="1" ht="81" x14ac:dyDescent="0.25">
      <c r="A41" s="11">
        <v>34</v>
      </c>
      <c r="B41" s="12" t="s">
        <v>74</v>
      </c>
      <c r="C41" s="13" t="s">
        <v>20</v>
      </c>
      <c r="D41" s="18">
        <v>3765680</v>
      </c>
      <c r="E41" s="18">
        <v>2259408</v>
      </c>
      <c r="F41" s="18">
        <v>1430958</v>
      </c>
      <c r="G41" s="18">
        <v>15314</v>
      </c>
      <c r="H41" s="18">
        <v>60000</v>
      </c>
      <c r="I41" s="18"/>
      <c r="J41" s="18">
        <f t="shared" si="1"/>
        <v>0</v>
      </c>
      <c r="K41" s="18"/>
      <c r="L41" s="18"/>
      <c r="M41" s="18"/>
      <c r="N41" s="18"/>
      <c r="O41" s="11">
        <f t="shared" si="2"/>
        <v>0</v>
      </c>
      <c r="P41" s="35" t="s">
        <v>155</v>
      </c>
    </row>
    <row r="42" spans="1:20" s="22" customFormat="1" ht="60.75" x14ac:dyDescent="0.25">
      <c r="A42" s="20">
        <v>35</v>
      </c>
      <c r="B42" s="14" t="s">
        <v>75</v>
      </c>
      <c r="C42" s="15" t="s">
        <v>21</v>
      </c>
      <c r="D42" s="21">
        <v>4255970</v>
      </c>
      <c r="E42" s="21">
        <v>2400000</v>
      </c>
      <c r="F42" s="21">
        <v>1775970</v>
      </c>
      <c r="G42" s="21">
        <v>80000</v>
      </c>
      <c r="H42" s="21"/>
      <c r="I42" s="21"/>
      <c r="J42" s="21">
        <f t="shared" si="1"/>
        <v>0</v>
      </c>
      <c r="K42" s="21"/>
      <c r="L42" s="21"/>
      <c r="M42" s="21"/>
      <c r="N42" s="21"/>
      <c r="O42" s="20">
        <f t="shared" si="2"/>
        <v>0</v>
      </c>
      <c r="P42" s="20" t="s">
        <v>156</v>
      </c>
    </row>
    <row r="43" spans="1:20" s="22" customFormat="1" ht="81" x14ac:dyDescent="0.25">
      <c r="A43" s="20">
        <v>36</v>
      </c>
      <c r="B43" s="14" t="s">
        <v>76</v>
      </c>
      <c r="C43" s="15" t="s">
        <v>21</v>
      </c>
      <c r="D43" s="21">
        <v>4555450</v>
      </c>
      <c r="E43" s="21">
        <v>2400000</v>
      </c>
      <c r="F43" s="21">
        <v>2064341</v>
      </c>
      <c r="G43" s="21">
        <v>91109</v>
      </c>
      <c r="H43" s="21"/>
      <c r="I43" s="21"/>
      <c r="J43" s="21">
        <f t="shared" si="1"/>
        <v>0</v>
      </c>
      <c r="K43" s="21"/>
      <c r="L43" s="21"/>
      <c r="M43" s="21"/>
      <c r="N43" s="21"/>
      <c r="O43" s="20">
        <f t="shared" si="2"/>
        <v>0</v>
      </c>
      <c r="P43" s="20" t="s">
        <v>157</v>
      </c>
    </row>
    <row r="44" spans="1:20" s="25" customFormat="1" ht="60.75" x14ac:dyDescent="0.25">
      <c r="A44" s="23">
        <v>37</v>
      </c>
      <c r="B44" s="16" t="s">
        <v>77</v>
      </c>
      <c r="C44" s="17" t="s">
        <v>21</v>
      </c>
      <c r="D44" s="24">
        <v>4971260</v>
      </c>
      <c r="E44" s="24">
        <v>2400000</v>
      </c>
      <c r="F44" s="24">
        <v>2491260</v>
      </c>
      <c r="G44" s="24">
        <v>80000</v>
      </c>
      <c r="H44" s="24"/>
      <c r="I44" s="24"/>
      <c r="J44" s="24">
        <f t="shared" si="1"/>
        <v>0</v>
      </c>
      <c r="K44" s="24"/>
      <c r="L44" s="24"/>
      <c r="M44" s="24"/>
      <c r="N44" s="24"/>
      <c r="O44" s="23">
        <f t="shared" si="2"/>
        <v>0</v>
      </c>
      <c r="P44" s="23" t="s">
        <v>174</v>
      </c>
    </row>
    <row r="45" spans="1:20" s="19" customFormat="1" ht="60.75" x14ac:dyDescent="0.25">
      <c r="A45" s="11">
        <v>38</v>
      </c>
      <c r="B45" s="12" t="s">
        <v>78</v>
      </c>
      <c r="C45" s="13" t="s">
        <v>27</v>
      </c>
      <c r="D45" s="18">
        <v>3842450</v>
      </c>
      <c r="E45" s="18">
        <v>2305470</v>
      </c>
      <c r="F45" s="18">
        <v>1460131</v>
      </c>
      <c r="G45" s="18">
        <v>76849</v>
      </c>
      <c r="H45" s="18"/>
      <c r="I45" s="18"/>
      <c r="J45" s="18">
        <f t="shared" si="1"/>
        <v>0</v>
      </c>
      <c r="K45" s="18"/>
      <c r="L45" s="18"/>
      <c r="M45" s="18"/>
      <c r="N45" s="18"/>
      <c r="O45" s="11">
        <f t="shared" si="2"/>
        <v>0</v>
      </c>
      <c r="P45" s="11" t="s">
        <v>175</v>
      </c>
    </row>
    <row r="46" spans="1:20" s="19" customFormat="1" ht="60.75" x14ac:dyDescent="0.25">
      <c r="A46" s="11">
        <v>39</v>
      </c>
      <c r="B46" s="12" t="s">
        <v>79</v>
      </c>
      <c r="C46" s="13" t="s">
        <v>27</v>
      </c>
      <c r="D46" s="18">
        <v>3985040</v>
      </c>
      <c r="E46" s="18">
        <v>2391025</v>
      </c>
      <c r="F46" s="18">
        <v>1514315</v>
      </c>
      <c r="G46" s="18">
        <v>79700</v>
      </c>
      <c r="H46" s="18"/>
      <c r="I46" s="18"/>
      <c r="J46" s="18">
        <f t="shared" si="1"/>
        <v>0</v>
      </c>
      <c r="K46" s="18"/>
      <c r="L46" s="18"/>
      <c r="M46" s="18"/>
      <c r="N46" s="18"/>
      <c r="O46" s="11">
        <f t="shared" si="2"/>
        <v>0</v>
      </c>
      <c r="P46" s="11" t="s">
        <v>176</v>
      </c>
    </row>
    <row r="47" spans="1:20" s="22" customFormat="1" ht="60.75" x14ac:dyDescent="0.25">
      <c r="A47" s="20">
        <v>40</v>
      </c>
      <c r="B47" s="14" t="s">
        <v>80</v>
      </c>
      <c r="C47" s="15" t="s">
        <v>22</v>
      </c>
      <c r="D47" s="21">
        <v>4358340</v>
      </c>
      <c r="E47" s="21">
        <v>2400000</v>
      </c>
      <c r="F47" s="21">
        <v>1878340</v>
      </c>
      <c r="G47" s="21">
        <v>2000</v>
      </c>
      <c r="H47" s="21">
        <v>78000</v>
      </c>
      <c r="I47" s="21"/>
      <c r="J47" s="21">
        <f t="shared" si="1"/>
        <v>0</v>
      </c>
      <c r="K47" s="21"/>
      <c r="L47" s="21"/>
      <c r="M47" s="21"/>
      <c r="N47" s="21"/>
      <c r="O47" s="20">
        <f t="shared" si="2"/>
        <v>0</v>
      </c>
      <c r="P47" s="20" t="s">
        <v>169</v>
      </c>
    </row>
    <row r="48" spans="1:20" s="22" customFormat="1" ht="81" x14ac:dyDescent="0.25">
      <c r="A48" s="20">
        <v>41</v>
      </c>
      <c r="B48" s="14" t="s">
        <v>81</v>
      </c>
      <c r="C48" s="15" t="s">
        <v>22</v>
      </c>
      <c r="D48" s="21">
        <v>5837830</v>
      </c>
      <c r="E48" s="21">
        <v>2400000</v>
      </c>
      <c r="F48" s="21">
        <v>3357830</v>
      </c>
      <c r="G48" s="21">
        <v>5600</v>
      </c>
      <c r="H48" s="21">
        <v>74400</v>
      </c>
      <c r="I48" s="21"/>
      <c r="J48" s="21">
        <f t="shared" si="1"/>
        <v>0</v>
      </c>
      <c r="K48" s="21"/>
      <c r="L48" s="21"/>
      <c r="M48" s="21"/>
      <c r="N48" s="21"/>
      <c r="O48" s="20">
        <f t="shared" si="2"/>
        <v>0</v>
      </c>
      <c r="P48" s="20" t="s">
        <v>169</v>
      </c>
    </row>
    <row r="49" spans="1:16" s="22" customFormat="1" ht="81" x14ac:dyDescent="0.25">
      <c r="A49" s="20">
        <v>42</v>
      </c>
      <c r="B49" s="14" t="s">
        <v>82</v>
      </c>
      <c r="C49" s="15" t="s">
        <v>28</v>
      </c>
      <c r="D49" s="21">
        <v>3792160</v>
      </c>
      <c r="E49" s="21">
        <v>2275296</v>
      </c>
      <c r="F49" s="21">
        <v>1441021</v>
      </c>
      <c r="G49" s="21">
        <v>75843</v>
      </c>
      <c r="H49" s="21"/>
      <c r="I49" s="21"/>
      <c r="J49" s="21">
        <f t="shared" si="1"/>
        <v>0</v>
      </c>
      <c r="K49" s="21"/>
      <c r="L49" s="21"/>
      <c r="M49" s="21"/>
      <c r="N49" s="21"/>
      <c r="O49" s="20">
        <f t="shared" si="2"/>
        <v>0</v>
      </c>
      <c r="P49" s="20" t="s">
        <v>177</v>
      </c>
    </row>
    <row r="50" spans="1:16" s="22" customFormat="1" ht="121.5" x14ac:dyDescent="0.25">
      <c r="A50" s="20">
        <v>43</v>
      </c>
      <c r="B50" s="14" t="s">
        <v>83</v>
      </c>
      <c r="C50" s="15" t="s">
        <v>30</v>
      </c>
      <c r="D50" s="21">
        <v>1511520</v>
      </c>
      <c r="E50" s="21">
        <v>906912</v>
      </c>
      <c r="F50" s="21">
        <v>423225.59999999998</v>
      </c>
      <c r="G50" s="21">
        <v>30230.400000000001</v>
      </c>
      <c r="H50" s="21">
        <v>151152</v>
      </c>
      <c r="I50" s="21"/>
      <c r="J50" s="21">
        <f t="shared" si="1"/>
        <v>0</v>
      </c>
      <c r="K50" s="21"/>
      <c r="L50" s="21"/>
      <c r="M50" s="21"/>
      <c r="N50" s="21"/>
      <c r="O50" s="20">
        <f t="shared" si="2"/>
        <v>0</v>
      </c>
      <c r="P50" s="20" t="s">
        <v>178</v>
      </c>
    </row>
    <row r="51" spans="1:16" s="22" customFormat="1" ht="60.75" x14ac:dyDescent="0.25">
      <c r="A51" s="20">
        <v>44</v>
      </c>
      <c r="B51" s="14" t="s">
        <v>84</v>
      </c>
      <c r="C51" s="15" t="s">
        <v>31</v>
      </c>
      <c r="D51" s="36">
        <v>3475575.9299999997</v>
      </c>
      <c r="E51" s="21">
        <v>2085345</v>
      </c>
      <c r="F51" s="21">
        <v>1320718</v>
      </c>
      <c r="G51" s="21">
        <v>69512.929999999993</v>
      </c>
      <c r="H51" s="21"/>
      <c r="I51" s="21"/>
      <c r="J51" s="21">
        <f t="shared" si="1"/>
        <v>0</v>
      </c>
      <c r="K51" s="21"/>
      <c r="L51" s="21"/>
      <c r="M51" s="21"/>
      <c r="N51" s="21"/>
      <c r="O51" s="20">
        <f t="shared" si="2"/>
        <v>0</v>
      </c>
      <c r="P51" s="20" t="s">
        <v>179</v>
      </c>
    </row>
    <row r="52" spans="1:16" s="22" customFormat="1" ht="81" x14ac:dyDescent="0.25">
      <c r="A52" s="20">
        <v>45</v>
      </c>
      <c r="B52" s="14" t="s">
        <v>85</v>
      </c>
      <c r="C52" s="15" t="s">
        <v>31</v>
      </c>
      <c r="D52" s="36">
        <v>2680587.73</v>
      </c>
      <c r="E52" s="21">
        <v>1608353</v>
      </c>
      <c r="F52" s="21">
        <v>1018623.73</v>
      </c>
      <c r="G52" s="21">
        <v>53611</v>
      </c>
      <c r="H52" s="21"/>
      <c r="I52" s="21"/>
      <c r="J52" s="21">
        <f t="shared" si="1"/>
        <v>0</v>
      </c>
      <c r="K52" s="21"/>
      <c r="L52" s="21"/>
      <c r="M52" s="21"/>
      <c r="N52" s="21"/>
      <c r="O52" s="20">
        <f t="shared" si="2"/>
        <v>0</v>
      </c>
      <c r="P52" s="20" t="s">
        <v>158</v>
      </c>
    </row>
    <row r="53" spans="1:16" s="19" customFormat="1" ht="67.5" customHeight="1" x14ac:dyDescent="0.25">
      <c r="A53" s="11">
        <v>46</v>
      </c>
      <c r="B53" s="12" t="s">
        <v>86</v>
      </c>
      <c r="C53" s="13" t="s">
        <v>32</v>
      </c>
      <c r="D53" s="18">
        <v>3117440</v>
      </c>
      <c r="E53" s="18">
        <v>1870464</v>
      </c>
      <c r="F53" s="18">
        <v>1184627</v>
      </c>
      <c r="G53" s="18">
        <v>3118</v>
      </c>
      <c r="H53" s="18">
        <v>59231</v>
      </c>
      <c r="I53" s="18"/>
      <c r="J53" s="18">
        <f t="shared" si="1"/>
        <v>0</v>
      </c>
      <c r="K53" s="18"/>
      <c r="L53" s="18"/>
      <c r="M53" s="18"/>
      <c r="N53" s="18"/>
      <c r="O53" s="11">
        <f t="shared" si="2"/>
        <v>0</v>
      </c>
      <c r="P53" s="11" t="s">
        <v>159</v>
      </c>
    </row>
    <row r="54" spans="1:16" s="19" customFormat="1" ht="81" x14ac:dyDescent="0.25">
      <c r="A54" s="11">
        <v>47</v>
      </c>
      <c r="B54" s="12" t="s">
        <v>87</v>
      </c>
      <c r="C54" s="13" t="s">
        <v>32</v>
      </c>
      <c r="D54" s="18">
        <f>E54+F54+G54+H54</f>
        <v>5575230</v>
      </c>
      <c r="E54" s="18">
        <v>2400000</v>
      </c>
      <c r="F54" s="18">
        <v>3095230</v>
      </c>
      <c r="G54" s="18">
        <v>8000</v>
      </c>
      <c r="H54" s="18">
        <v>72000</v>
      </c>
      <c r="I54" s="18"/>
      <c r="J54" s="18">
        <f t="shared" si="1"/>
        <v>0</v>
      </c>
      <c r="K54" s="18"/>
      <c r="L54" s="18"/>
      <c r="M54" s="18"/>
      <c r="N54" s="18"/>
      <c r="O54" s="11">
        <f t="shared" si="2"/>
        <v>0</v>
      </c>
      <c r="P54" s="11" t="s">
        <v>160</v>
      </c>
    </row>
    <row r="55" spans="1:16" s="22" customFormat="1" ht="101.25" customHeight="1" x14ac:dyDescent="0.25">
      <c r="A55" s="20">
        <v>48</v>
      </c>
      <c r="B55" s="14" t="s">
        <v>88</v>
      </c>
      <c r="C55" s="15" t="s">
        <v>23</v>
      </c>
      <c r="D55" s="21">
        <v>4009160</v>
      </c>
      <c r="E55" s="21">
        <v>2400000</v>
      </c>
      <c r="F55" s="21">
        <v>1520000</v>
      </c>
      <c r="G55" s="21">
        <v>89160</v>
      </c>
      <c r="H55" s="21"/>
      <c r="I55" s="21"/>
      <c r="J55" s="21">
        <f t="shared" si="1"/>
        <v>0</v>
      </c>
      <c r="K55" s="21"/>
      <c r="L55" s="21"/>
      <c r="M55" s="21"/>
      <c r="N55" s="21"/>
      <c r="O55" s="20">
        <f t="shared" si="2"/>
        <v>0</v>
      </c>
      <c r="P55" s="20" t="s">
        <v>123</v>
      </c>
    </row>
    <row r="56" spans="1:16" s="19" customFormat="1" ht="81" x14ac:dyDescent="0.25">
      <c r="A56" s="11">
        <v>49</v>
      </c>
      <c r="B56" s="12" t="s">
        <v>89</v>
      </c>
      <c r="C56" s="13" t="s">
        <v>23</v>
      </c>
      <c r="D56" s="18">
        <v>3812290</v>
      </c>
      <c r="E56" s="18">
        <v>2287374</v>
      </c>
      <c r="F56" s="18">
        <v>1448670</v>
      </c>
      <c r="G56" s="18">
        <v>76246</v>
      </c>
      <c r="H56" s="18"/>
      <c r="I56" s="18"/>
      <c r="J56" s="18">
        <f t="shared" si="1"/>
        <v>0</v>
      </c>
      <c r="K56" s="18"/>
      <c r="L56" s="18"/>
      <c r="M56" s="18"/>
      <c r="N56" s="18"/>
      <c r="O56" s="11">
        <f t="shared" si="2"/>
        <v>0</v>
      </c>
      <c r="P56" s="11" t="s">
        <v>116</v>
      </c>
    </row>
    <row r="57" spans="1:16" s="19" customFormat="1" ht="101.25" x14ac:dyDescent="0.25">
      <c r="A57" s="11">
        <v>50</v>
      </c>
      <c r="B57" s="12" t="s">
        <v>90</v>
      </c>
      <c r="C57" s="13" t="s">
        <v>23</v>
      </c>
      <c r="D57" s="18">
        <v>3979360</v>
      </c>
      <c r="E57" s="18">
        <v>2387616</v>
      </c>
      <c r="F57" s="18">
        <v>1512156</v>
      </c>
      <c r="G57" s="18">
        <v>79588</v>
      </c>
      <c r="H57" s="18">
        <v>0</v>
      </c>
      <c r="I57" s="18"/>
      <c r="J57" s="18">
        <f t="shared" si="1"/>
        <v>0</v>
      </c>
      <c r="K57" s="18"/>
      <c r="L57" s="18"/>
      <c r="M57" s="18"/>
      <c r="N57" s="18"/>
      <c r="O57" s="11">
        <f t="shared" si="2"/>
        <v>0</v>
      </c>
      <c r="P57" s="11" t="s">
        <v>115</v>
      </c>
    </row>
    <row r="58" spans="1:16" s="22" customFormat="1" ht="81" x14ac:dyDescent="0.25">
      <c r="A58" s="20">
        <v>51</v>
      </c>
      <c r="B58" s="14" t="s">
        <v>91</v>
      </c>
      <c r="C58" s="15" t="s">
        <v>23</v>
      </c>
      <c r="D58" s="21">
        <v>4273530</v>
      </c>
      <c r="E58" s="21">
        <v>2400000</v>
      </c>
      <c r="F58" s="21">
        <v>1520000</v>
      </c>
      <c r="G58" s="21">
        <v>273530</v>
      </c>
      <c r="H58" s="21">
        <v>80000</v>
      </c>
      <c r="I58" s="21"/>
      <c r="J58" s="21">
        <f t="shared" si="1"/>
        <v>0</v>
      </c>
      <c r="K58" s="21"/>
      <c r="L58" s="21"/>
      <c r="M58" s="21"/>
      <c r="N58" s="21"/>
      <c r="O58" s="20">
        <f t="shared" si="2"/>
        <v>0</v>
      </c>
      <c r="P58" s="20" t="s">
        <v>124</v>
      </c>
    </row>
    <row r="59" spans="1:16" s="19" customFormat="1" ht="60.75" x14ac:dyDescent="0.25">
      <c r="A59" s="11">
        <v>52</v>
      </c>
      <c r="B59" s="12" t="s">
        <v>92</v>
      </c>
      <c r="C59" s="13" t="s">
        <v>23</v>
      </c>
      <c r="D59" s="18">
        <v>3969380</v>
      </c>
      <c r="E59" s="18">
        <v>2381628</v>
      </c>
      <c r="F59" s="18">
        <v>1508364</v>
      </c>
      <c r="G59" s="18">
        <v>79388</v>
      </c>
      <c r="H59" s="18"/>
      <c r="I59" s="18"/>
      <c r="J59" s="18">
        <f t="shared" si="1"/>
        <v>0</v>
      </c>
      <c r="K59" s="18"/>
      <c r="L59" s="18"/>
      <c r="M59" s="18"/>
      <c r="N59" s="18"/>
      <c r="O59" s="11">
        <f t="shared" si="2"/>
        <v>0</v>
      </c>
      <c r="P59" s="11" t="s">
        <v>161</v>
      </c>
    </row>
    <row r="60" spans="1:16" s="22" customFormat="1" ht="60.75" x14ac:dyDescent="0.25">
      <c r="A60" s="20">
        <v>53</v>
      </c>
      <c r="B60" s="14" t="s">
        <v>93</v>
      </c>
      <c r="C60" s="15" t="s">
        <v>23</v>
      </c>
      <c r="D60" s="21">
        <v>3855370</v>
      </c>
      <c r="E60" s="21">
        <v>2313222</v>
      </c>
      <c r="F60" s="21">
        <v>1465040</v>
      </c>
      <c r="G60" s="21">
        <v>77108</v>
      </c>
      <c r="H60" s="21"/>
      <c r="I60" s="21"/>
      <c r="J60" s="21">
        <f t="shared" si="1"/>
        <v>0</v>
      </c>
      <c r="K60" s="21"/>
      <c r="L60" s="21"/>
      <c r="M60" s="21"/>
      <c r="N60" s="21"/>
      <c r="O60" s="20">
        <f t="shared" si="2"/>
        <v>0</v>
      </c>
      <c r="P60" s="20" t="s">
        <v>162</v>
      </c>
    </row>
    <row r="61" spans="1:16" s="19" customFormat="1" ht="81" x14ac:dyDescent="0.25">
      <c r="A61" s="11">
        <v>54</v>
      </c>
      <c r="B61" s="12" t="s">
        <v>94</v>
      </c>
      <c r="C61" s="13" t="s">
        <v>23</v>
      </c>
      <c r="D61" s="18">
        <v>3349960</v>
      </c>
      <c r="E61" s="18">
        <v>2009976</v>
      </c>
      <c r="F61" s="18">
        <v>1272984</v>
      </c>
      <c r="G61" s="18">
        <v>67000</v>
      </c>
      <c r="H61" s="18"/>
      <c r="I61" s="18"/>
      <c r="J61" s="18">
        <f t="shared" si="1"/>
        <v>0</v>
      </c>
      <c r="K61" s="18"/>
      <c r="L61" s="18"/>
      <c r="M61" s="18"/>
      <c r="N61" s="18"/>
      <c r="O61" s="11">
        <f t="shared" si="2"/>
        <v>0</v>
      </c>
      <c r="P61" s="11" t="s">
        <v>163</v>
      </c>
    </row>
    <row r="62" spans="1:16" s="19" customFormat="1" ht="60.75" x14ac:dyDescent="0.25">
      <c r="A62" s="11">
        <v>55</v>
      </c>
      <c r="B62" s="12" t="s">
        <v>95</v>
      </c>
      <c r="C62" s="13" t="s">
        <v>23</v>
      </c>
      <c r="D62" s="18">
        <v>3999470</v>
      </c>
      <c r="E62" s="18">
        <v>2399682</v>
      </c>
      <c r="F62" s="18">
        <v>1519798</v>
      </c>
      <c r="G62" s="18">
        <v>79990</v>
      </c>
      <c r="H62" s="18"/>
      <c r="I62" s="18"/>
      <c r="J62" s="18">
        <f t="shared" si="1"/>
        <v>0</v>
      </c>
      <c r="K62" s="18"/>
      <c r="L62" s="18"/>
      <c r="M62" s="18"/>
      <c r="N62" s="18"/>
      <c r="O62" s="11">
        <f t="shared" si="2"/>
        <v>0</v>
      </c>
      <c r="P62" s="11" t="s">
        <v>164</v>
      </c>
    </row>
    <row r="63" spans="1:16" s="22" customFormat="1" ht="60.75" x14ac:dyDescent="0.25">
      <c r="A63" s="20">
        <v>56</v>
      </c>
      <c r="B63" s="14" t="s">
        <v>96</v>
      </c>
      <c r="C63" s="15" t="s">
        <v>23</v>
      </c>
      <c r="D63" s="21">
        <v>4025270</v>
      </c>
      <c r="E63" s="21">
        <v>2400000</v>
      </c>
      <c r="F63" s="21">
        <v>1520000</v>
      </c>
      <c r="G63" s="21">
        <v>105270</v>
      </c>
      <c r="H63" s="21"/>
      <c r="I63" s="21"/>
      <c r="J63" s="21">
        <f t="shared" si="1"/>
        <v>0</v>
      </c>
      <c r="K63" s="21"/>
      <c r="L63" s="21"/>
      <c r="M63" s="21"/>
      <c r="N63" s="21"/>
      <c r="O63" s="20">
        <f t="shared" si="2"/>
        <v>0</v>
      </c>
      <c r="P63" s="20" t="s">
        <v>165</v>
      </c>
    </row>
    <row r="64" spans="1:16" s="22" customFormat="1" ht="49.5" customHeight="1" x14ac:dyDescent="0.25">
      <c r="A64" s="20">
        <v>57</v>
      </c>
      <c r="B64" s="14" t="s">
        <v>97</v>
      </c>
      <c r="C64" s="15" t="s">
        <v>23</v>
      </c>
      <c r="D64" s="21">
        <v>4269850</v>
      </c>
      <c r="E64" s="21">
        <v>2400000</v>
      </c>
      <c r="F64" s="21">
        <v>1520000</v>
      </c>
      <c r="G64" s="21">
        <v>349850</v>
      </c>
      <c r="H64" s="21"/>
      <c r="I64" s="21"/>
      <c r="J64" s="21">
        <f t="shared" si="1"/>
        <v>0</v>
      </c>
      <c r="K64" s="21"/>
      <c r="L64" s="21"/>
      <c r="M64" s="21"/>
      <c r="N64" s="21"/>
      <c r="O64" s="20">
        <f t="shared" si="2"/>
        <v>0</v>
      </c>
      <c r="P64" s="20" t="s">
        <v>129</v>
      </c>
    </row>
    <row r="65" spans="1:18" s="19" customFormat="1" ht="60.75" x14ac:dyDescent="0.25">
      <c r="A65" s="11">
        <v>58</v>
      </c>
      <c r="B65" s="12" t="s">
        <v>98</v>
      </c>
      <c r="C65" s="13" t="s">
        <v>23</v>
      </c>
      <c r="D65" s="18">
        <v>3910580</v>
      </c>
      <c r="E65" s="18">
        <v>2346348</v>
      </c>
      <c r="F65" s="18">
        <v>1486020</v>
      </c>
      <c r="G65" s="18">
        <v>78212</v>
      </c>
      <c r="H65" s="18"/>
      <c r="I65" s="18"/>
      <c r="J65" s="18">
        <f t="shared" si="1"/>
        <v>0</v>
      </c>
      <c r="K65" s="18"/>
      <c r="L65" s="18"/>
      <c r="M65" s="18"/>
      <c r="N65" s="18"/>
      <c r="O65" s="11">
        <f t="shared" si="2"/>
        <v>0</v>
      </c>
      <c r="P65" s="11" t="s">
        <v>117</v>
      </c>
    </row>
    <row r="66" spans="1:18" s="19" customFormat="1" ht="60.75" x14ac:dyDescent="0.25">
      <c r="A66" s="11">
        <v>59</v>
      </c>
      <c r="B66" s="12" t="s">
        <v>99</v>
      </c>
      <c r="C66" s="13" t="s">
        <v>23</v>
      </c>
      <c r="D66" s="18">
        <v>3944510</v>
      </c>
      <c r="E66" s="18">
        <v>2366706</v>
      </c>
      <c r="F66" s="18">
        <v>1498913</v>
      </c>
      <c r="G66" s="18">
        <v>78891</v>
      </c>
      <c r="H66" s="18"/>
      <c r="I66" s="18"/>
      <c r="J66" s="18">
        <f t="shared" si="1"/>
        <v>0</v>
      </c>
      <c r="K66" s="18"/>
      <c r="L66" s="18"/>
      <c r="M66" s="18"/>
      <c r="N66" s="18"/>
      <c r="O66" s="11">
        <f t="shared" si="2"/>
        <v>0</v>
      </c>
      <c r="P66" s="11" t="s">
        <v>118</v>
      </c>
    </row>
    <row r="67" spans="1:18" s="22" customFormat="1" ht="101.25" x14ac:dyDescent="0.25">
      <c r="A67" s="20">
        <v>60</v>
      </c>
      <c r="B67" s="14" t="s">
        <v>100</v>
      </c>
      <c r="C67" s="15" t="s">
        <v>23</v>
      </c>
      <c r="D67" s="21">
        <v>4390090</v>
      </c>
      <c r="E67" s="21">
        <v>2400000</v>
      </c>
      <c r="F67" s="21">
        <v>1520000</v>
      </c>
      <c r="G67" s="21">
        <v>470090</v>
      </c>
      <c r="H67" s="21"/>
      <c r="I67" s="21"/>
      <c r="J67" s="21">
        <f t="shared" si="1"/>
        <v>0</v>
      </c>
      <c r="K67" s="21"/>
      <c r="L67" s="21"/>
      <c r="M67" s="21"/>
      <c r="N67" s="21"/>
      <c r="O67" s="20">
        <f t="shared" si="2"/>
        <v>0</v>
      </c>
      <c r="P67" s="20" t="s">
        <v>127</v>
      </c>
    </row>
    <row r="68" spans="1:18" s="22" customFormat="1" ht="60.75" x14ac:dyDescent="0.25">
      <c r="A68" s="20">
        <v>61</v>
      </c>
      <c r="B68" s="14" t="s">
        <v>101</v>
      </c>
      <c r="C68" s="15" t="s">
        <v>23</v>
      </c>
      <c r="D68" s="21">
        <v>3969740</v>
      </c>
      <c r="E68" s="21">
        <v>2381844</v>
      </c>
      <c r="F68" s="21">
        <v>1508501</v>
      </c>
      <c r="G68" s="21">
        <v>79395</v>
      </c>
      <c r="H68" s="21"/>
      <c r="I68" s="21"/>
      <c r="J68" s="21">
        <f t="shared" si="1"/>
        <v>0</v>
      </c>
      <c r="K68" s="21"/>
      <c r="L68" s="21"/>
      <c r="M68" s="21"/>
      <c r="N68" s="21"/>
      <c r="O68" s="20">
        <f t="shared" si="2"/>
        <v>0</v>
      </c>
      <c r="P68" s="20" t="s">
        <v>125</v>
      </c>
    </row>
    <row r="69" spans="1:18" s="22" customFormat="1" ht="60.75" x14ac:dyDescent="0.25">
      <c r="A69" s="20">
        <v>62</v>
      </c>
      <c r="B69" s="14" t="s">
        <v>102</v>
      </c>
      <c r="C69" s="15" t="s">
        <v>23</v>
      </c>
      <c r="D69" s="21">
        <v>4133900</v>
      </c>
      <c r="E69" s="21">
        <v>2400000</v>
      </c>
      <c r="F69" s="21">
        <v>1520000</v>
      </c>
      <c r="G69" s="21">
        <v>213900</v>
      </c>
      <c r="H69" s="21"/>
      <c r="I69" s="21"/>
      <c r="J69" s="21">
        <f t="shared" si="1"/>
        <v>0</v>
      </c>
      <c r="K69" s="21"/>
      <c r="L69" s="21"/>
      <c r="M69" s="21"/>
      <c r="N69" s="21"/>
      <c r="O69" s="20">
        <f t="shared" si="2"/>
        <v>0</v>
      </c>
      <c r="P69" s="20" t="s">
        <v>126</v>
      </c>
    </row>
    <row r="70" spans="1:18" s="22" customFormat="1" ht="60.75" x14ac:dyDescent="0.25">
      <c r="A70" s="20">
        <v>63</v>
      </c>
      <c r="B70" s="14" t="s">
        <v>103</v>
      </c>
      <c r="C70" s="15" t="s">
        <v>23</v>
      </c>
      <c r="D70" s="21">
        <v>4038640</v>
      </c>
      <c r="E70" s="21">
        <v>2400000</v>
      </c>
      <c r="F70" s="21">
        <v>1520000</v>
      </c>
      <c r="G70" s="21">
        <v>118640</v>
      </c>
      <c r="H70" s="21"/>
      <c r="I70" s="21"/>
      <c r="J70" s="21">
        <f t="shared" si="1"/>
        <v>0</v>
      </c>
      <c r="K70" s="21"/>
      <c r="L70" s="21"/>
      <c r="M70" s="21"/>
      <c r="N70" s="21"/>
      <c r="O70" s="20">
        <f t="shared" si="2"/>
        <v>0</v>
      </c>
      <c r="P70" s="20" t="s">
        <v>128</v>
      </c>
    </row>
    <row r="71" spans="1:18" s="19" customFormat="1" ht="81" x14ac:dyDescent="0.25">
      <c r="A71" s="11">
        <v>64</v>
      </c>
      <c r="B71" s="12" t="s">
        <v>104</v>
      </c>
      <c r="C71" s="13" t="s">
        <v>23</v>
      </c>
      <c r="D71" s="18">
        <v>3993420</v>
      </c>
      <c r="E71" s="18">
        <v>2396052</v>
      </c>
      <c r="F71" s="18">
        <v>1517500</v>
      </c>
      <c r="G71" s="18">
        <v>79868</v>
      </c>
      <c r="H71" s="18"/>
      <c r="I71" s="18"/>
      <c r="J71" s="18">
        <f t="shared" si="1"/>
        <v>0</v>
      </c>
      <c r="K71" s="18"/>
      <c r="L71" s="18"/>
      <c r="M71" s="18"/>
      <c r="N71" s="18"/>
      <c r="O71" s="11">
        <f t="shared" si="2"/>
        <v>0</v>
      </c>
      <c r="P71" s="11" t="s">
        <v>119</v>
      </c>
    </row>
    <row r="72" spans="1:18" s="19" customFormat="1" ht="81" x14ac:dyDescent="0.25">
      <c r="A72" s="11">
        <v>65</v>
      </c>
      <c r="B72" s="12" t="s">
        <v>105</v>
      </c>
      <c r="C72" s="13" t="s">
        <v>23</v>
      </c>
      <c r="D72" s="18">
        <v>3863570</v>
      </c>
      <c r="E72" s="18">
        <v>2318142</v>
      </c>
      <c r="F72" s="18">
        <v>1468157</v>
      </c>
      <c r="G72" s="18">
        <v>77271</v>
      </c>
      <c r="H72" s="18"/>
      <c r="I72" s="18"/>
      <c r="J72" s="18">
        <f t="shared" si="1"/>
        <v>0</v>
      </c>
      <c r="K72" s="18"/>
      <c r="L72" s="18"/>
      <c r="M72" s="18"/>
      <c r="N72" s="18"/>
      <c r="O72" s="11">
        <f t="shared" ref="O72:O75" si="3">J72/D72*100</f>
        <v>0</v>
      </c>
      <c r="P72" s="11" t="s">
        <v>120</v>
      </c>
    </row>
    <row r="73" spans="1:18" s="19" customFormat="1" ht="60.75" x14ac:dyDescent="0.25">
      <c r="A73" s="11">
        <v>66</v>
      </c>
      <c r="B73" s="12" t="s">
        <v>106</v>
      </c>
      <c r="C73" s="13" t="s">
        <v>23</v>
      </c>
      <c r="D73" s="18">
        <v>3910560</v>
      </c>
      <c r="E73" s="18">
        <v>2346336</v>
      </c>
      <c r="F73" s="18">
        <v>1486012</v>
      </c>
      <c r="G73" s="18">
        <v>78212</v>
      </c>
      <c r="H73" s="18"/>
      <c r="I73" s="18"/>
      <c r="J73" s="18">
        <f t="shared" ref="J73:J75" si="4">K73+L73+M73+N73</f>
        <v>0</v>
      </c>
      <c r="K73" s="18"/>
      <c r="L73" s="18"/>
      <c r="M73" s="18"/>
      <c r="N73" s="18"/>
      <c r="O73" s="11">
        <f t="shared" si="3"/>
        <v>0</v>
      </c>
      <c r="P73" s="11" t="s">
        <v>121</v>
      </c>
    </row>
    <row r="74" spans="1:18" s="19" customFormat="1" ht="60.75" x14ac:dyDescent="0.25">
      <c r="A74" s="11">
        <v>67</v>
      </c>
      <c r="B74" s="12" t="s">
        <v>107</v>
      </c>
      <c r="C74" s="13" t="s">
        <v>23</v>
      </c>
      <c r="D74" s="18">
        <v>2626440</v>
      </c>
      <c r="E74" s="18">
        <v>1575864</v>
      </c>
      <c r="F74" s="18">
        <v>998047</v>
      </c>
      <c r="G74" s="18">
        <v>52529</v>
      </c>
      <c r="H74" s="18"/>
      <c r="I74" s="18"/>
      <c r="J74" s="18">
        <f t="shared" si="4"/>
        <v>0</v>
      </c>
      <c r="K74" s="18"/>
      <c r="L74" s="18"/>
      <c r="M74" s="18"/>
      <c r="N74" s="18"/>
      <c r="O74" s="11">
        <f t="shared" si="3"/>
        <v>0</v>
      </c>
      <c r="P74" s="11" t="s">
        <v>122</v>
      </c>
    </row>
    <row r="75" spans="1:18" s="22" customFormat="1" ht="101.25" x14ac:dyDescent="0.25">
      <c r="A75" s="20">
        <v>68</v>
      </c>
      <c r="B75" s="14" t="s">
        <v>108</v>
      </c>
      <c r="C75" s="15" t="s">
        <v>33</v>
      </c>
      <c r="D75" s="21">
        <f>E75+F75+G75</f>
        <v>5343810</v>
      </c>
      <c r="E75" s="21">
        <v>2400000</v>
      </c>
      <c r="F75" s="21">
        <v>2863810</v>
      </c>
      <c r="G75" s="21">
        <v>80000</v>
      </c>
      <c r="H75" s="21"/>
      <c r="I75" s="21"/>
      <c r="J75" s="21">
        <f t="shared" si="4"/>
        <v>0</v>
      </c>
      <c r="K75" s="21"/>
      <c r="L75" s="21"/>
      <c r="M75" s="21"/>
      <c r="N75" s="21"/>
      <c r="O75" s="20">
        <f t="shared" si="3"/>
        <v>0</v>
      </c>
      <c r="P75" s="20" t="s">
        <v>166</v>
      </c>
    </row>
    <row r="76" spans="1:18" s="8" customFormat="1" x14ac:dyDescent="0.25">
      <c r="A76" s="54" t="s">
        <v>13</v>
      </c>
      <c r="B76" s="54"/>
      <c r="C76" s="54"/>
      <c r="D76" s="2">
        <f>E76+F76+G76+H76</f>
        <v>253925321.28000003</v>
      </c>
      <c r="E76" s="3">
        <f>SUM(E8:E75)</f>
        <v>142069826</v>
      </c>
      <c r="F76" s="3">
        <f>SUM(F8:F75)</f>
        <v>105732009.35000001</v>
      </c>
      <c r="G76" s="3">
        <f>SUM(G8:G75)</f>
        <v>5233520.93</v>
      </c>
      <c r="H76" s="3">
        <f>SUM(H8:H75)</f>
        <v>889965</v>
      </c>
      <c r="I76" s="3"/>
      <c r="J76" s="4">
        <f t="shared" ref="J76" si="5">K76+L76+M76+N76</f>
        <v>0</v>
      </c>
      <c r="K76" s="3">
        <f>SUM(K8:K75)</f>
        <v>0</v>
      </c>
      <c r="L76" s="3">
        <f>SUM(L8:L75)</f>
        <v>0</v>
      </c>
      <c r="M76" s="3">
        <f>SUM(M8:M75)</f>
        <v>0</v>
      </c>
      <c r="N76" s="3">
        <f>SUM(N8:N75)</f>
        <v>0</v>
      </c>
      <c r="O76" s="5">
        <f t="shared" ref="O76" si="6">J76/D76*100</f>
        <v>0</v>
      </c>
      <c r="P76" s="10"/>
      <c r="Q76" s="7"/>
      <c r="R76" s="7"/>
    </row>
    <row r="77" spans="1:18" s="9" customFormat="1" x14ac:dyDescent="0.25">
      <c r="B77" s="9" t="s">
        <v>110</v>
      </c>
      <c r="I77" s="7"/>
      <c r="J77" s="7"/>
    </row>
    <row r="78" spans="1:18" x14ac:dyDescent="0.3">
      <c r="D78" s="6"/>
      <c r="I78" s="6"/>
      <c r="J78" s="6"/>
    </row>
    <row r="83" spans="16:16" x14ac:dyDescent="0.3">
      <c r="P83" s="1" t="s">
        <v>138</v>
      </c>
    </row>
    <row r="84" spans="16:16" x14ac:dyDescent="0.3">
      <c r="P84" s="1" t="s">
        <v>139</v>
      </c>
    </row>
  </sheetData>
  <autoFilter ref="A7:Z78"/>
  <mergeCells count="17">
    <mergeCell ref="P5:P7"/>
    <mergeCell ref="A1:O1"/>
    <mergeCell ref="A2:O2"/>
    <mergeCell ref="A3:O3"/>
    <mergeCell ref="A4:O4"/>
    <mergeCell ref="A5:A7"/>
    <mergeCell ref="B5:B7"/>
    <mergeCell ref="C5:C7"/>
    <mergeCell ref="D5:H5"/>
    <mergeCell ref="J5:N5"/>
    <mergeCell ref="A76:C76"/>
    <mergeCell ref="O5:O7"/>
    <mergeCell ref="D6:D7"/>
    <mergeCell ref="E6:H6"/>
    <mergeCell ref="I6:I7"/>
    <mergeCell ref="J6:J7"/>
    <mergeCell ref="K6:N6"/>
  </mergeCells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tabSelected="1" view="pageBreakPreview" zoomScale="60" zoomScaleNormal="100" workbookViewId="0">
      <selection sqref="A1:O1"/>
    </sheetView>
  </sheetViews>
  <sheetFormatPr defaultColWidth="9.140625" defaultRowHeight="20.25" x14ac:dyDescent="0.3"/>
  <cols>
    <col min="1" max="1" width="7.7109375" style="1" customWidth="1"/>
    <col min="2" max="2" width="74" style="1" customWidth="1"/>
    <col min="3" max="3" width="52.5703125" style="1" customWidth="1"/>
    <col min="4" max="4" width="24" style="1" customWidth="1"/>
    <col min="5" max="6" width="24.85546875" style="1" customWidth="1"/>
    <col min="7" max="7" width="23.28515625" style="1" customWidth="1"/>
    <col min="8" max="8" width="27.28515625" style="1" customWidth="1"/>
    <col min="9" max="9" width="28.42578125" style="1" customWidth="1"/>
    <col min="10" max="10" width="23.28515625" style="1" customWidth="1"/>
    <col min="11" max="11" width="22.140625" style="1" customWidth="1"/>
    <col min="12" max="12" width="23" style="1" customWidth="1"/>
    <col min="13" max="13" width="20.7109375" style="1" customWidth="1"/>
    <col min="14" max="14" width="30" style="1" customWidth="1"/>
    <col min="15" max="15" width="21.5703125" style="1" customWidth="1"/>
    <col min="16" max="16" width="47.85546875" style="1" customWidth="1"/>
    <col min="17" max="17" width="23.42578125" style="1" customWidth="1"/>
    <col min="18" max="18" width="27.7109375" style="1" customWidth="1"/>
    <col min="19" max="19" width="16" style="1" customWidth="1"/>
    <col min="20" max="20" width="9.140625" style="1"/>
    <col min="21" max="21" width="12.28515625" style="1" customWidth="1"/>
    <col min="22" max="22" width="9.140625" style="1"/>
    <col min="23" max="23" width="12" style="1" customWidth="1"/>
    <col min="24" max="24" width="13.7109375" style="1" customWidth="1"/>
    <col min="25" max="25" width="9.140625" style="1"/>
    <col min="26" max="26" width="12.42578125" style="1" customWidth="1"/>
    <col min="27" max="16384" width="9.140625" style="1"/>
  </cols>
  <sheetData>
    <row r="1" spans="1:16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x14ac:dyDescent="0.3">
      <c r="A2" s="58" t="s">
        <v>7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x14ac:dyDescent="0.3">
      <c r="A3" s="58" t="s">
        <v>2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x14ac:dyDescent="0.3">
      <c r="A4" s="58" t="s">
        <v>181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6" s="38" customFormat="1" ht="81" x14ac:dyDescent="0.25">
      <c r="A5" s="55" t="s">
        <v>5</v>
      </c>
      <c r="B5" s="55" t="s">
        <v>8</v>
      </c>
      <c r="C5" s="55" t="s">
        <v>6</v>
      </c>
      <c r="D5" s="55" t="s">
        <v>180</v>
      </c>
      <c r="E5" s="55"/>
      <c r="F5" s="55"/>
      <c r="G5" s="55"/>
      <c r="H5" s="55"/>
      <c r="I5" s="37" t="s">
        <v>35</v>
      </c>
      <c r="J5" s="55" t="s">
        <v>11</v>
      </c>
      <c r="K5" s="55"/>
      <c r="L5" s="55"/>
      <c r="M5" s="55"/>
      <c r="N5" s="55"/>
      <c r="O5" s="55" t="s">
        <v>12</v>
      </c>
      <c r="P5" s="56" t="s">
        <v>36</v>
      </c>
    </row>
    <row r="6" spans="1:16" s="38" customFormat="1" x14ac:dyDescent="0.25">
      <c r="A6" s="55"/>
      <c r="B6" s="55"/>
      <c r="C6" s="55"/>
      <c r="D6" s="55" t="s">
        <v>9</v>
      </c>
      <c r="E6" s="55" t="s">
        <v>10</v>
      </c>
      <c r="F6" s="55"/>
      <c r="G6" s="55"/>
      <c r="H6" s="55"/>
      <c r="I6" s="55" t="s">
        <v>34</v>
      </c>
      <c r="J6" s="55" t="s">
        <v>9</v>
      </c>
      <c r="K6" s="55" t="s">
        <v>10</v>
      </c>
      <c r="L6" s="55"/>
      <c r="M6" s="55"/>
      <c r="N6" s="55"/>
      <c r="O6" s="55"/>
      <c r="P6" s="56"/>
    </row>
    <row r="7" spans="1:16" s="38" customFormat="1" ht="81" x14ac:dyDescent="0.25">
      <c r="A7" s="55"/>
      <c r="B7" s="55"/>
      <c r="C7" s="55"/>
      <c r="D7" s="55"/>
      <c r="E7" s="37" t="s">
        <v>1</v>
      </c>
      <c r="F7" s="37" t="s">
        <v>3</v>
      </c>
      <c r="G7" s="37" t="s">
        <v>4</v>
      </c>
      <c r="H7" s="37" t="s">
        <v>24</v>
      </c>
      <c r="I7" s="55"/>
      <c r="J7" s="55"/>
      <c r="K7" s="37" t="s">
        <v>1</v>
      </c>
      <c r="L7" s="37" t="s">
        <v>3</v>
      </c>
      <c r="M7" s="37" t="s">
        <v>4</v>
      </c>
      <c r="N7" s="37" t="s">
        <v>24</v>
      </c>
      <c r="O7" s="55"/>
      <c r="P7" s="56"/>
    </row>
    <row r="8" spans="1:16" s="38" customFormat="1" ht="81" x14ac:dyDescent="0.25">
      <c r="A8" s="37">
        <v>1</v>
      </c>
      <c r="B8" s="39" t="s">
        <v>37</v>
      </c>
      <c r="C8" s="40" t="s">
        <v>14</v>
      </c>
      <c r="D8" s="41">
        <v>3503930</v>
      </c>
      <c r="E8" s="41">
        <v>2102358</v>
      </c>
      <c r="F8" s="41">
        <v>1331493</v>
      </c>
      <c r="G8" s="41">
        <v>70079</v>
      </c>
      <c r="H8" s="41"/>
      <c r="I8" s="41"/>
      <c r="J8" s="41">
        <f>K8+L8+M8+N8</f>
        <v>0</v>
      </c>
      <c r="K8" s="41"/>
      <c r="L8" s="41"/>
      <c r="M8" s="41"/>
      <c r="N8" s="41"/>
      <c r="O8" s="37">
        <f t="shared" ref="O8:O39" si="0">J8/D8*100</f>
        <v>0</v>
      </c>
      <c r="P8" s="37" t="s">
        <v>141</v>
      </c>
    </row>
    <row r="9" spans="1:16" s="38" customFormat="1" ht="101.25" x14ac:dyDescent="0.25">
      <c r="A9" s="37">
        <v>2</v>
      </c>
      <c r="B9" s="39" t="s">
        <v>38</v>
      </c>
      <c r="C9" s="40" t="s">
        <v>15</v>
      </c>
      <c r="D9" s="42">
        <v>4612760</v>
      </c>
      <c r="E9" s="41">
        <v>2400000</v>
      </c>
      <c r="F9" s="41">
        <v>2132760</v>
      </c>
      <c r="G9" s="41">
        <v>80000</v>
      </c>
      <c r="H9" s="41"/>
      <c r="I9" s="41"/>
      <c r="J9" s="41">
        <f t="shared" ref="J9:J71" si="1">K9+L9+M9+N9</f>
        <v>0</v>
      </c>
      <c r="K9" s="41"/>
      <c r="L9" s="41"/>
      <c r="M9" s="41"/>
      <c r="N9" s="41"/>
      <c r="O9" s="37">
        <f t="shared" si="0"/>
        <v>0</v>
      </c>
      <c r="P9" s="37" t="s">
        <v>142</v>
      </c>
    </row>
    <row r="10" spans="1:16" s="38" customFormat="1" ht="81" x14ac:dyDescent="0.25">
      <c r="A10" s="37">
        <v>3</v>
      </c>
      <c r="B10" s="39" t="s">
        <v>39</v>
      </c>
      <c r="C10" s="40" t="s">
        <v>15</v>
      </c>
      <c r="D10" s="42">
        <v>3997157.62</v>
      </c>
      <c r="E10" s="41">
        <v>2398295</v>
      </c>
      <c r="F10" s="41">
        <v>1518919.62</v>
      </c>
      <c r="G10" s="41">
        <v>79943</v>
      </c>
      <c r="H10" s="41"/>
      <c r="I10" s="41"/>
      <c r="J10" s="41">
        <f t="shared" si="1"/>
        <v>0</v>
      </c>
      <c r="K10" s="41"/>
      <c r="L10" s="41"/>
      <c r="M10" s="41"/>
      <c r="N10" s="41"/>
      <c r="O10" s="37">
        <f t="shared" si="0"/>
        <v>0</v>
      </c>
      <c r="P10" s="37" t="s">
        <v>143</v>
      </c>
    </row>
    <row r="11" spans="1:16" s="38" customFormat="1" ht="101.25" x14ac:dyDescent="0.25">
      <c r="A11" s="37">
        <v>4</v>
      </c>
      <c r="B11" s="39" t="s">
        <v>40</v>
      </c>
      <c r="C11" s="40" t="s">
        <v>15</v>
      </c>
      <c r="D11" s="42">
        <v>3626630</v>
      </c>
      <c r="E11" s="41">
        <v>2175978</v>
      </c>
      <c r="F11" s="41">
        <v>1378120</v>
      </c>
      <c r="G11" s="41">
        <v>72532</v>
      </c>
      <c r="H11" s="41"/>
      <c r="I11" s="41"/>
      <c r="J11" s="41">
        <f t="shared" si="1"/>
        <v>0</v>
      </c>
      <c r="K11" s="41"/>
      <c r="L11" s="41"/>
      <c r="M11" s="41"/>
      <c r="N11" s="41"/>
      <c r="O11" s="37">
        <f t="shared" si="0"/>
        <v>0</v>
      </c>
      <c r="P11" s="37" t="s">
        <v>144</v>
      </c>
    </row>
    <row r="12" spans="1:16" s="38" customFormat="1" ht="40.5" x14ac:dyDescent="0.25">
      <c r="A12" s="37">
        <v>5</v>
      </c>
      <c r="B12" s="39" t="s">
        <v>41</v>
      </c>
      <c r="C12" s="40" t="s">
        <v>42</v>
      </c>
      <c r="D12" s="41">
        <v>3999000</v>
      </c>
      <c r="E12" s="41">
        <v>2399400</v>
      </c>
      <c r="F12" s="41">
        <v>1519620</v>
      </c>
      <c r="G12" s="41">
        <v>79980</v>
      </c>
      <c r="H12" s="41"/>
      <c r="I12" s="41"/>
      <c r="J12" s="41">
        <f t="shared" si="1"/>
        <v>0</v>
      </c>
      <c r="K12" s="41"/>
      <c r="L12" s="41"/>
      <c r="M12" s="41"/>
      <c r="N12" s="41"/>
      <c r="O12" s="37">
        <f t="shared" si="0"/>
        <v>0</v>
      </c>
      <c r="P12" s="37" t="s">
        <v>140</v>
      </c>
    </row>
    <row r="13" spans="1:16" s="38" customFormat="1" ht="81" x14ac:dyDescent="0.25">
      <c r="A13" s="37">
        <v>6</v>
      </c>
      <c r="B13" s="39" t="s">
        <v>43</v>
      </c>
      <c r="C13" s="40" t="s">
        <v>44</v>
      </c>
      <c r="D13" s="41">
        <v>575640</v>
      </c>
      <c r="E13" s="41">
        <v>345384</v>
      </c>
      <c r="F13" s="41">
        <v>218743</v>
      </c>
      <c r="G13" s="41">
        <v>11513</v>
      </c>
      <c r="H13" s="41"/>
      <c r="I13" s="41"/>
      <c r="J13" s="41">
        <f t="shared" si="1"/>
        <v>0</v>
      </c>
      <c r="K13" s="41"/>
      <c r="L13" s="41"/>
      <c r="M13" s="41"/>
      <c r="N13" s="41"/>
      <c r="O13" s="37">
        <f t="shared" si="0"/>
        <v>0</v>
      </c>
      <c r="P13" s="37" t="s">
        <v>136</v>
      </c>
    </row>
    <row r="14" spans="1:16" s="38" customFormat="1" ht="101.25" x14ac:dyDescent="0.25">
      <c r="A14" s="37">
        <v>7</v>
      </c>
      <c r="B14" s="39" t="s">
        <v>45</v>
      </c>
      <c r="C14" s="40" t="s">
        <v>44</v>
      </c>
      <c r="D14" s="41">
        <v>1294440</v>
      </c>
      <c r="E14" s="41">
        <v>776664</v>
      </c>
      <c r="F14" s="41">
        <v>491888</v>
      </c>
      <c r="G14" s="41">
        <v>25888</v>
      </c>
      <c r="H14" s="41"/>
      <c r="I14" s="41"/>
      <c r="J14" s="41">
        <f t="shared" si="1"/>
        <v>0</v>
      </c>
      <c r="K14" s="41"/>
      <c r="L14" s="41"/>
      <c r="M14" s="41"/>
      <c r="N14" s="41"/>
      <c r="O14" s="37">
        <f t="shared" si="0"/>
        <v>0</v>
      </c>
      <c r="P14" s="37" t="s">
        <v>137</v>
      </c>
    </row>
    <row r="15" spans="1:16" s="38" customFormat="1" ht="81" x14ac:dyDescent="0.25">
      <c r="A15" s="37">
        <v>8</v>
      </c>
      <c r="B15" s="39" t="s">
        <v>46</v>
      </c>
      <c r="C15" s="40" t="s">
        <v>44</v>
      </c>
      <c r="D15" s="41">
        <v>2266150</v>
      </c>
      <c r="E15" s="41">
        <v>1359690</v>
      </c>
      <c r="F15" s="41">
        <v>861137</v>
      </c>
      <c r="G15" s="41">
        <v>45323</v>
      </c>
      <c r="H15" s="41"/>
      <c r="I15" s="41"/>
      <c r="J15" s="41">
        <f t="shared" si="1"/>
        <v>0</v>
      </c>
      <c r="K15" s="41"/>
      <c r="L15" s="41"/>
      <c r="M15" s="41"/>
      <c r="N15" s="41"/>
      <c r="O15" s="37">
        <f t="shared" si="0"/>
        <v>0</v>
      </c>
      <c r="P15" s="37" t="s">
        <v>135</v>
      </c>
    </row>
    <row r="16" spans="1:16" s="38" customFormat="1" ht="88.5" customHeight="1" x14ac:dyDescent="0.25">
      <c r="A16" s="37">
        <v>9</v>
      </c>
      <c r="B16" s="39" t="s">
        <v>47</v>
      </c>
      <c r="C16" s="40" t="s">
        <v>44</v>
      </c>
      <c r="D16" s="41">
        <v>1386120</v>
      </c>
      <c r="E16" s="41">
        <v>831672</v>
      </c>
      <c r="F16" s="41">
        <v>526726</v>
      </c>
      <c r="G16" s="41">
        <v>27722</v>
      </c>
      <c r="H16" s="41"/>
      <c r="I16" s="41"/>
      <c r="J16" s="41">
        <f t="shared" si="1"/>
        <v>0</v>
      </c>
      <c r="K16" s="41"/>
      <c r="L16" s="41"/>
      <c r="M16" s="41"/>
      <c r="N16" s="41"/>
      <c r="O16" s="37">
        <f t="shared" si="0"/>
        <v>0</v>
      </c>
      <c r="P16" s="37" t="s">
        <v>133</v>
      </c>
    </row>
    <row r="17" spans="1:20" s="38" customFormat="1" ht="60.75" x14ac:dyDescent="0.25">
      <c r="A17" s="37">
        <v>10</v>
      </c>
      <c r="B17" s="39" t="s">
        <v>48</v>
      </c>
      <c r="C17" s="40" t="s">
        <v>44</v>
      </c>
      <c r="D17" s="41">
        <v>842820</v>
      </c>
      <c r="E17" s="41">
        <v>505692</v>
      </c>
      <c r="F17" s="41">
        <v>320272</v>
      </c>
      <c r="G17" s="41">
        <v>16856</v>
      </c>
      <c r="H17" s="41"/>
      <c r="I17" s="41"/>
      <c r="J17" s="41">
        <f t="shared" si="1"/>
        <v>0</v>
      </c>
      <c r="K17" s="41"/>
      <c r="L17" s="41"/>
      <c r="M17" s="41"/>
      <c r="N17" s="41"/>
      <c r="O17" s="37">
        <f t="shared" si="0"/>
        <v>0</v>
      </c>
      <c r="P17" s="37" t="s">
        <v>134</v>
      </c>
    </row>
    <row r="18" spans="1:20" s="38" customFormat="1" ht="101.25" x14ac:dyDescent="0.25">
      <c r="A18" s="37">
        <v>11</v>
      </c>
      <c r="B18" s="39" t="s">
        <v>49</v>
      </c>
      <c r="C18" s="40" t="s">
        <v>50</v>
      </c>
      <c r="D18" s="41">
        <f>SUM(E18:G18)</f>
        <v>2252810</v>
      </c>
      <c r="E18" s="41">
        <v>1351686</v>
      </c>
      <c r="F18" s="41">
        <v>856068</v>
      </c>
      <c r="G18" s="41">
        <v>45056</v>
      </c>
      <c r="H18" s="41"/>
      <c r="I18" s="41"/>
      <c r="J18" s="41">
        <f t="shared" si="1"/>
        <v>0</v>
      </c>
      <c r="K18" s="41"/>
      <c r="L18" s="41"/>
      <c r="M18" s="41"/>
      <c r="N18" s="41"/>
      <c r="O18" s="37">
        <f t="shared" si="0"/>
        <v>0</v>
      </c>
      <c r="P18" s="37" t="s">
        <v>145</v>
      </c>
    </row>
    <row r="19" spans="1:20" s="38" customFormat="1" ht="121.5" x14ac:dyDescent="0.25">
      <c r="A19" s="37">
        <v>12</v>
      </c>
      <c r="B19" s="39" t="s">
        <v>51</v>
      </c>
      <c r="C19" s="40" t="s">
        <v>50</v>
      </c>
      <c r="D19" s="41">
        <v>1849420</v>
      </c>
      <c r="E19" s="41">
        <v>1109652</v>
      </c>
      <c r="F19" s="41">
        <v>702780</v>
      </c>
      <c r="G19" s="41">
        <v>36988</v>
      </c>
      <c r="H19" s="41"/>
      <c r="I19" s="41"/>
      <c r="J19" s="41">
        <f t="shared" si="1"/>
        <v>0</v>
      </c>
      <c r="K19" s="41"/>
      <c r="L19" s="41"/>
      <c r="M19" s="41"/>
      <c r="N19" s="41"/>
      <c r="O19" s="37">
        <f t="shared" si="0"/>
        <v>0</v>
      </c>
      <c r="P19" s="37" t="s">
        <v>146</v>
      </c>
    </row>
    <row r="20" spans="1:20" s="38" customFormat="1" ht="81" x14ac:dyDescent="0.25">
      <c r="A20" s="37">
        <v>13</v>
      </c>
      <c r="B20" s="39" t="s">
        <v>52</v>
      </c>
      <c r="C20" s="40" t="s">
        <v>16</v>
      </c>
      <c r="D20" s="41">
        <v>3950180</v>
      </c>
      <c r="E20" s="41">
        <v>2370108</v>
      </c>
      <c r="F20" s="41">
        <v>1501068</v>
      </c>
      <c r="G20" s="41">
        <v>79004</v>
      </c>
      <c r="H20" s="41"/>
      <c r="I20" s="41"/>
      <c r="J20" s="41">
        <f t="shared" si="1"/>
        <v>0</v>
      </c>
      <c r="K20" s="41"/>
      <c r="L20" s="41"/>
      <c r="M20" s="41"/>
      <c r="N20" s="41"/>
      <c r="O20" s="37">
        <f t="shared" si="0"/>
        <v>0</v>
      </c>
      <c r="P20" s="37" t="s">
        <v>130</v>
      </c>
    </row>
    <row r="21" spans="1:20" s="38" customFormat="1" ht="81" x14ac:dyDescent="0.25">
      <c r="A21" s="37">
        <v>14</v>
      </c>
      <c r="B21" s="39" t="s">
        <v>53</v>
      </c>
      <c r="C21" s="40" t="s">
        <v>16</v>
      </c>
      <c r="D21" s="41">
        <v>5559010</v>
      </c>
      <c r="E21" s="41">
        <v>2400000</v>
      </c>
      <c r="F21" s="41">
        <v>3047829.8</v>
      </c>
      <c r="G21" s="41">
        <v>111180.2</v>
      </c>
      <c r="H21" s="41"/>
      <c r="I21" s="41"/>
      <c r="J21" s="41">
        <f t="shared" si="1"/>
        <v>0</v>
      </c>
      <c r="K21" s="41"/>
      <c r="L21" s="41"/>
      <c r="M21" s="41"/>
      <c r="N21" s="41"/>
      <c r="O21" s="37">
        <f t="shared" si="0"/>
        <v>0</v>
      </c>
      <c r="P21" s="37" t="s">
        <v>132</v>
      </c>
    </row>
    <row r="22" spans="1:20" s="38" customFormat="1" ht="121.5" x14ac:dyDescent="0.25">
      <c r="A22" s="37">
        <v>15</v>
      </c>
      <c r="B22" s="39" t="s">
        <v>54</v>
      </c>
      <c r="C22" s="40" t="s">
        <v>16</v>
      </c>
      <c r="D22" s="41">
        <v>3995360</v>
      </c>
      <c r="E22" s="41">
        <v>2397216</v>
      </c>
      <c r="F22" s="41">
        <v>1518237</v>
      </c>
      <c r="G22" s="41">
        <v>79907</v>
      </c>
      <c r="H22" s="41"/>
      <c r="I22" s="41"/>
      <c r="J22" s="41">
        <f t="shared" si="1"/>
        <v>0</v>
      </c>
      <c r="K22" s="41"/>
      <c r="L22" s="41"/>
      <c r="M22" s="41"/>
      <c r="N22" s="41"/>
      <c r="O22" s="37">
        <f t="shared" si="0"/>
        <v>0</v>
      </c>
      <c r="P22" s="37" t="s">
        <v>147</v>
      </c>
    </row>
    <row r="23" spans="1:20" s="38" customFormat="1" ht="81" x14ac:dyDescent="0.25">
      <c r="A23" s="37">
        <v>16</v>
      </c>
      <c r="B23" s="39" t="s">
        <v>55</v>
      </c>
      <c r="C23" s="40" t="s">
        <v>16</v>
      </c>
      <c r="D23" s="41">
        <v>1998790</v>
      </c>
      <c r="E23" s="41">
        <v>1199274</v>
      </c>
      <c r="F23" s="41">
        <v>759540.2</v>
      </c>
      <c r="G23" s="41">
        <v>39975.800000000003</v>
      </c>
      <c r="H23" s="41"/>
      <c r="I23" s="41"/>
      <c r="J23" s="41">
        <f t="shared" si="1"/>
        <v>0</v>
      </c>
      <c r="K23" s="41"/>
      <c r="L23" s="41"/>
      <c r="M23" s="41"/>
      <c r="N23" s="41"/>
      <c r="O23" s="37">
        <f t="shared" si="0"/>
        <v>0</v>
      </c>
      <c r="P23" s="37" t="s">
        <v>131</v>
      </c>
    </row>
    <row r="24" spans="1:20" s="38" customFormat="1" ht="40.5" x14ac:dyDescent="0.25">
      <c r="A24" s="37">
        <v>17</v>
      </c>
      <c r="B24" s="39" t="s">
        <v>56</v>
      </c>
      <c r="C24" s="40" t="s">
        <v>57</v>
      </c>
      <c r="D24" s="41">
        <v>3935780</v>
      </c>
      <c r="E24" s="41">
        <v>2361468</v>
      </c>
      <c r="F24" s="41">
        <v>1495596.4</v>
      </c>
      <c r="G24" s="41">
        <v>78715.600000000006</v>
      </c>
      <c r="H24" s="41"/>
      <c r="I24" s="41"/>
      <c r="J24" s="41">
        <f t="shared" si="1"/>
        <v>0</v>
      </c>
      <c r="K24" s="41"/>
      <c r="L24" s="41"/>
      <c r="M24" s="41"/>
      <c r="N24" s="41"/>
      <c r="O24" s="37">
        <f t="shared" si="0"/>
        <v>0</v>
      </c>
      <c r="P24" s="37" t="s">
        <v>182</v>
      </c>
    </row>
    <row r="25" spans="1:20" s="38" customFormat="1" ht="81" x14ac:dyDescent="0.25">
      <c r="A25" s="37">
        <v>18</v>
      </c>
      <c r="B25" s="39" t="s">
        <v>58</v>
      </c>
      <c r="C25" s="40" t="s">
        <v>25</v>
      </c>
      <c r="D25" s="41">
        <v>3843620</v>
      </c>
      <c r="E25" s="41">
        <v>2306172</v>
      </c>
      <c r="F25" s="41">
        <v>1460576</v>
      </c>
      <c r="G25" s="41">
        <v>6872</v>
      </c>
      <c r="H25" s="41">
        <v>70000</v>
      </c>
      <c r="I25" s="41"/>
      <c r="J25" s="41">
        <f t="shared" si="1"/>
        <v>0</v>
      </c>
      <c r="K25" s="41"/>
      <c r="L25" s="41"/>
      <c r="M25" s="41"/>
      <c r="N25" s="41"/>
      <c r="O25" s="37">
        <f t="shared" si="0"/>
        <v>0</v>
      </c>
      <c r="P25" s="37" t="s">
        <v>149</v>
      </c>
    </row>
    <row r="26" spans="1:20" s="38" customFormat="1" ht="121.5" x14ac:dyDescent="0.3">
      <c r="A26" s="37">
        <v>19</v>
      </c>
      <c r="B26" s="39" t="s">
        <v>59</v>
      </c>
      <c r="C26" s="40" t="s">
        <v>25</v>
      </c>
      <c r="D26" s="41">
        <v>3764380</v>
      </c>
      <c r="E26" s="41">
        <v>2258628</v>
      </c>
      <c r="F26" s="41">
        <v>1430464</v>
      </c>
      <c r="G26" s="41">
        <v>376</v>
      </c>
      <c r="H26" s="41">
        <v>74912</v>
      </c>
      <c r="I26" s="41"/>
      <c r="J26" s="41">
        <f t="shared" si="1"/>
        <v>0</v>
      </c>
      <c r="K26" s="41"/>
      <c r="L26" s="41"/>
      <c r="M26" s="41"/>
      <c r="N26" s="41"/>
      <c r="O26" s="37">
        <f t="shared" si="0"/>
        <v>0</v>
      </c>
      <c r="P26" s="43" t="s">
        <v>111</v>
      </c>
      <c r="Q26" s="44"/>
      <c r="R26" s="44"/>
      <c r="S26" s="45"/>
      <c r="T26" s="45"/>
    </row>
    <row r="27" spans="1:20" s="38" customFormat="1" ht="81" x14ac:dyDescent="0.25">
      <c r="A27" s="37">
        <v>20</v>
      </c>
      <c r="B27" s="39" t="s">
        <v>60</v>
      </c>
      <c r="C27" s="40" t="s">
        <v>25</v>
      </c>
      <c r="D27" s="41">
        <v>4047270</v>
      </c>
      <c r="E27" s="41">
        <v>2400000</v>
      </c>
      <c r="F27" s="41">
        <v>1520000</v>
      </c>
      <c r="G27" s="41">
        <v>40000</v>
      </c>
      <c r="H27" s="41">
        <v>87270</v>
      </c>
      <c r="I27" s="41"/>
      <c r="J27" s="41">
        <f t="shared" si="1"/>
        <v>0</v>
      </c>
      <c r="K27" s="41"/>
      <c r="L27" s="41"/>
      <c r="M27" s="41"/>
      <c r="N27" s="41"/>
      <c r="O27" s="37">
        <f t="shared" si="0"/>
        <v>0</v>
      </c>
      <c r="P27" s="43" t="s">
        <v>112</v>
      </c>
    </row>
    <row r="28" spans="1:20" s="38" customFormat="1" ht="81" x14ac:dyDescent="0.25">
      <c r="A28" s="37">
        <v>21</v>
      </c>
      <c r="B28" s="39" t="s">
        <v>61</v>
      </c>
      <c r="C28" s="40" t="s">
        <v>26</v>
      </c>
      <c r="D28" s="41">
        <v>2508080</v>
      </c>
      <c r="E28" s="41">
        <v>1504848</v>
      </c>
      <c r="F28" s="41">
        <v>953070</v>
      </c>
      <c r="G28" s="41">
        <v>50162</v>
      </c>
      <c r="H28" s="41"/>
      <c r="I28" s="41"/>
      <c r="J28" s="41">
        <f t="shared" si="1"/>
        <v>0</v>
      </c>
      <c r="K28" s="41"/>
      <c r="L28" s="41"/>
      <c r="M28" s="41"/>
      <c r="N28" s="41"/>
      <c r="O28" s="37">
        <f t="shared" si="0"/>
        <v>0</v>
      </c>
      <c r="P28" s="37" t="s">
        <v>150</v>
      </c>
    </row>
    <row r="29" spans="1:20" s="38" customFormat="1" ht="40.5" x14ac:dyDescent="0.25">
      <c r="A29" s="37">
        <v>22</v>
      </c>
      <c r="B29" s="39" t="s">
        <v>62</v>
      </c>
      <c r="C29" s="40" t="s">
        <v>26</v>
      </c>
      <c r="D29" s="41">
        <v>1634150</v>
      </c>
      <c r="E29" s="41">
        <v>980490</v>
      </c>
      <c r="F29" s="41">
        <v>620977</v>
      </c>
      <c r="G29" s="41">
        <v>32683</v>
      </c>
      <c r="H29" s="41"/>
      <c r="I29" s="41"/>
      <c r="J29" s="41">
        <f t="shared" si="1"/>
        <v>0</v>
      </c>
      <c r="K29" s="41"/>
      <c r="L29" s="41"/>
      <c r="M29" s="41"/>
      <c r="N29" s="41"/>
      <c r="O29" s="37">
        <f t="shared" si="0"/>
        <v>0</v>
      </c>
      <c r="P29" s="37" t="s">
        <v>151</v>
      </c>
    </row>
    <row r="30" spans="1:20" s="38" customFormat="1" ht="81" x14ac:dyDescent="0.25">
      <c r="A30" s="37">
        <v>23</v>
      </c>
      <c r="B30" s="39" t="s">
        <v>63</v>
      </c>
      <c r="C30" s="40" t="s">
        <v>17</v>
      </c>
      <c r="D30" s="41">
        <v>6274740</v>
      </c>
      <c r="E30" s="41">
        <v>2400000</v>
      </c>
      <c r="F30" s="41">
        <v>3794740</v>
      </c>
      <c r="G30" s="41">
        <v>80000</v>
      </c>
      <c r="H30" s="41"/>
      <c r="I30" s="41">
        <v>2400000</v>
      </c>
      <c r="J30" s="41">
        <f t="shared" si="1"/>
        <v>5530855.1099999994</v>
      </c>
      <c r="K30" s="41">
        <v>2106404.58</v>
      </c>
      <c r="L30" s="41">
        <v>3344450.53</v>
      </c>
      <c r="M30" s="41">
        <v>80000</v>
      </c>
      <c r="N30" s="41"/>
      <c r="O30" s="37">
        <f t="shared" si="0"/>
        <v>88.144769504393793</v>
      </c>
      <c r="P30" s="37" t="s">
        <v>167</v>
      </c>
    </row>
    <row r="31" spans="1:20" s="38" customFormat="1" ht="60.75" x14ac:dyDescent="0.25">
      <c r="A31" s="37">
        <v>24</v>
      </c>
      <c r="B31" s="39" t="s">
        <v>64</v>
      </c>
      <c r="C31" s="40" t="s">
        <v>18</v>
      </c>
      <c r="D31" s="41">
        <v>4718530</v>
      </c>
      <c r="E31" s="41">
        <v>2400000</v>
      </c>
      <c r="F31" s="41">
        <v>2238530</v>
      </c>
      <c r="G31" s="41">
        <v>30000</v>
      </c>
      <c r="H31" s="41">
        <v>50000</v>
      </c>
      <c r="I31" s="41"/>
      <c r="J31" s="41">
        <f t="shared" si="1"/>
        <v>0</v>
      </c>
      <c r="K31" s="41"/>
      <c r="L31" s="41"/>
      <c r="M31" s="41"/>
      <c r="N31" s="41"/>
      <c r="O31" s="37">
        <f t="shared" si="0"/>
        <v>0</v>
      </c>
      <c r="P31" s="37" t="s">
        <v>113</v>
      </c>
    </row>
    <row r="32" spans="1:20" s="38" customFormat="1" ht="81" x14ac:dyDescent="0.25">
      <c r="A32" s="37">
        <v>25</v>
      </c>
      <c r="B32" s="39" t="s">
        <v>65</v>
      </c>
      <c r="C32" s="40" t="s">
        <v>18</v>
      </c>
      <c r="D32" s="41">
        <v>4636690</v>
      </c>
      <c r="E32" s="41">
        <v>2400000</v>
      </c>
      <c r="F32" s="41">
        <v>2156690</v>
      </c>
      <c r="G32" s="41">
        <v>47000</v>
      </c>
      <c r="H32" s="41">
        <v>33000</v>
      </c>
      <c r="I32" s="41"/>
      <c r="J32" s="41">
        <f t="shared" si="1"/>
        <v>0</v>
      </c>
      <c r="K32" s="41"/>
      <c r="L32" s="41"/>
      <c r="M32" s="41"/>
      <c r="N32" s="41"/>
      <c r="O32" s="37">
        <f t="shared" si="0"/>
        <v>0</v>
      </c>
      <c r="P32" s="46" t="s">
        <v>114</v>
      </c>
      <c r="Q32" s="47"/>
      <c r="R32" s="47"/>
      <c r="S32" s="48"/>
      <c r="T32" s="47"/>
    </row>
    <row r="33" spans="1:20" s="38" customFormat="1" ht="81" x14ac:dyDescent="0.3">
      <c r="A33" s="37">
        <v>26</v>
      </c>
      <c r="B33" s="39" t="s">
        <v>66</v>
      </c>
      <c r="C33" s="40" t="s">
        <v>29</v>
      </c>
      <c r="D33" s="41">
        <v>3841130</v>
      </c>
      <c r="E33" s="41">
        <v>2304678</v>
      </c>
      <c r="F33" s="41">
        <v>1459629.4</v>
      </c>
      <c r="G33" s="41">
        <v>76822.600000000006</v>
      </c>
      <c r="H33" s="41">
        <v>0</v>
      </c>
      <c r="I33" s="41"/>
      <c r="J33" s="41">
        <f t="shared" si="1"/>
        <v>0</v>
      </c>
      <c r="K33" s="41"/>
      <c r="L33" s="41"/>
      <c r="M33" s="41"/>
      <c r="N33" s="41"/>
      <c r="O33" s="37">
        <f t="shared" si="0"/>
        <v>0</v>
      </c>
      <c r="P33" s="46" t="s">
        <v>152</v>
      </c>
      <c r="Q33" s="49"/>
      <c r="R33" s="49"/>
      <c r="S33" s="50"/>
      <c r="T33" s="51"/>
    </row>
    <row r="34" spans="1:20" s="38" customFormat="1" ht="60.75" x14ac:dyDescent="0.25">
      <c r="A34" s="37">
        <v>27</v>
      </c>
      <c r="B34" s="39" t="s">
        <v>67</v>
      </c>
      <c r="C34" s="40" t="s">
        <v>29</v>
      </c>
      <c r="D34" s="41">
        <v>3902320</v>
      </c>
      <c r="E34" s="41">
        <v>2341392</v>
      </c>
      <c r="F34" s="41">
        <v>1482881.6</v>
      </c>
      <c r="G34" s="41">
        <v>78046.399999999994</v>
      </c>
      <c r="H34" s="41">
        <v>0</v>
      </c>
      <c r="I34" s="41"/>
      <c r="J34" s="41">
        <f t="shared" si="1"/>
        <v>0</v>
      </c>
      <c r="K34" s="41"/>
      <c r="L34" s="41"/>
      <c r="M34" s="41"/>
      <c r="N34" s="41"/>
      <c r="O34" s="37">
        <f t="shared" si="0"/>
        <v>0</v>
      </c>
      <c r="P34" s="37" t="s">
        <v>153</v>
      </c>
    </row>
    <row r="35" spans="1:20" s="38" customFormat="1" ht="101.25" x14ac:dyDescent="0.25">
      <c r="A35" s="37">
        <v>28</v>
      </c>
      <c r="B35" s="39" t="s">
        <v>68</v>
      </c>
      <c r="C35" s="40" t="s">
        <v>19</v>
      </c>
      <c r="D35" s="41">
        <v>6487740</v>
      </c>
      <c r="E35" s="41">
        <v>2400000</v>
      </c>
      <c r="F35" s="41">
        <v>4007740</v>
      </c>
      <c r="G35" s="41">
        <v>80000</v>
      </c>
      <c r="H35" s="41"/>
      <c r="I35" s="41"/>
      <c r="J35" s="41">
        <f t="shared" si="1"/>
        <v>0</v>
      </c>
      <c r="K35" s="41"/>
      <c r="L35" s="41"/>
      <c r="M35" s="41"/>
      <c r="N35" s="41"/>
      <c r="O35" s="37">
        <f t="shared" si="0"/>
        <v>0</v>
      </c>
      <c r="P35" s="37" t="s">
        <v>170</v>
      </c>
    </row>
    <row r="36" spans="1:20" s="38" customFormat="1" ht="101.25" x14ac:dyDescent="0.25">
      <c r="A36" s="37">
        <v>29</v>
      </c>
      <c r="B36" s="39" t="s">
        <v>69</v>
      </c>
      <c r="C36" s="40" t="s">
        <v>19</v>
      </c>
      <c r="D36" s="41">
        <v>4141970</v>
      </c>
      <c r="E36" s="41">
        <v>2400000</v>
      </c>
      <c r="F36" s="41">
        <v>1659130</v>
      </c>
      <c r="G36" s="41">
        <v>82840</v>
      </c>
      <c r="H36" s="41"/>
      <c r="I36" s="41"/>
      <c r="J36" s="41">
        <f t="shared" si="1"/>
        <v>0</v>
      </c>
      <c r="K36" s="41"/>
      <c r="L36" s="41"/>
      <c r="M36" s="41"/>
      <c r="N36" s="41"/>
      <c r="O36" s="37">
        <f t="shared" si="0"/>
        <v>0</v>
      </c>
      <c r="P36" s="37" t="s">
        <v>168</v>
      </c>
    </row>
    <row r="37" spans="1:20" s="38" customFormat="1" ht="101.25" x14ac:dyDescent="0.25">
      <c r="A37" s="37">
        <v>30</v>
      </c>
      <c r="B37" s="39" t="s">
        <v>70</v>
      </c>
      <c r="C37" s="40" t="s">
        <v>19</v>
      </c>
      <c r="D37" s="41">
        <v>3304940</v>
      </c>
      <c r="E37" s="41">
        <v>1982964</v>
      </c>
      <c r="F37" s="41">
        <v>1255877</v>
      </c>
      <c r="G37" s="41">
        <v>66099</v>
      </c>
      <c r="H37" s="41"/>
      <c r="I37" s="41"/>
      <c r="J37" s="41">
        <f t="shared" si="1"/>
        <v>0</v>
      </c>
      <c r="K37" s="41"/>
      <c r="L37" s="41"/>
      <c r="M37" s="41"/>
      <c r="N37" s="41"/>
      <c r="O37" s="37">
        <f t="shared" si="0"/>
        <v>0</v>
      </c>
      <c r="P37" s="37" t="s">
        <v>171</v>
      </c>
    </row>
    <row r="38" spans="1:20" s="38" customFormat="1" ht="101.25" x14ac:dyDescent="0.25">
      <c r="A38" s="37">
        <v>31</v>
      </c>
      <c r="B38" s="39" t="s">
        <v>71</v>
      </c>
      <c r="C38" s="40" t="s">
        <v>19</v>
      </c>
      <c r="D38" s="41">
        <v>3155090</v>
      </c>
      <c r="E38" s="41">
        <v>1893054</v>
      </c>
      <c r="F38" s="41">
        <v>1198934</v>
      </c>
      <c r="G38" s="41">
        <v>63102</v>
      </c>
      <c r="H38" s="41"/>
      <c r="I38" s="41"/>
      <c r="J38" s="41">
        <f t="shared" si="1"/>
        <v>0</v>
      </c>
      <c r="K38" s="41"/>
      <c r="L38" s="41"/>
      <c r="M38" s="41"/>
      <c r="N38" s="41"/>
      <c r="O38" s="37">
        <f t="shared" si="0"/>
        <v>0</v>
      </c>
      <c r="P38" s="37" t="s">
        <v>172</v>
      </c>
    </row>
    <row r="39" spans="1:20" s="38" customFormat="1" ht="60.75" x14ac:dyDescent="0.25">
      <c r="A39" s="37">
        <v>32</v>
      </c>
      <c r="B39" s="39" t="s">
        <v>72</v>
      </c>
      <c r="C39" s="40" t="s">
        <v>19</v>
      </c>
      <c r="D39" s="41">
        <v>4191460</v>
      </c>
      <c r="E39" s="41">
        <v>2400000</v>
      </c>
      <c r="F39" s="41">
        <v>1707630</v>
      </c>
      <c r="G39" s="41">
        <v>83830</v>
      </c>
      <c r="H39" s="41"/>
      <c r="I39" s="41"/>
      <c r="J39" s="41">
        <f t="shared" si="1"/>
        <v>0</v>
      </c>
      <c r="K39" s="41"/>
      <c r="L39" s="41"/>
      <c r="M39" s="41"/>
      <c r="N39" s="41"/>
      <c r="O39" s="37">
        <f t="shared" si="0"/>
        <v>0</v>
      </c>
      <c r="P39" s="37" t="s">
        <v>173</v>
      </c>
    </row>
    <row r="40" spans="1:20" s="38" customFormat="1" ht="60.75" x14ac:dyDescent="0.25">
      <c r="A40" s="37">
        <v>33</v>
      </c>
      <c r="B40" s="39" t="s">
        <v>73</v>
      </c>
      <c r="C40" s="40" t="s">
        <v>20</v>
      </c>
      <c r="D40" s="41">
        <v>4433780</v>
      </c>
      <c r="E40" s="41">
        <v>2400000</v>
      </c>
      <c r="F40" s="41">
        <v>1953780</v>
      </c>
      <c r="G40" s="41">
        <v>80000</v>
      </c>
      <c r="H40" s="41"/>
      <c r="I40" s="41"/>
      <c r="J40" s="41">
        <f t="shared" si="1"/>
        <v>0</v>
      </c>
      <c r="K40" s="41"/>
      <c r="L40" s="41"/>
      <c r="M40" s="41"/>
      <c r="N40" s="41"/>
      <c r="O40" s="37">
        <f t="shared" ref="O40:O75" si="2">J40/D40*100</f>
        <v>0</v>
      </c>
      <c r="P40" s="37" t="s">
        <v>154</v>
      </c>
    </row>
    <row r="41" spans="1:20" s="38" customFormat="1" ht="81" x14ac:dyDescent="0.25">
      <c r="A41" s="37">
        <v>34</v>
      </c>
      <c r="B41" s="39" t="s">
        <v>74</v>
      </c>
      <c r="C41" s="40" t="s">
        <v>20</v>
      </c>
      <c r="D41" s="41">
        <v>3765680</v>
      </c>
      <c r="E41" s="41">
        <v>2259408</v>
      </c>
      <c r="F41" s="41">
        <v>1430958</v>
      </c>
      <c r="G41" s="41">
        <v>15314</v>
      </c>
      <c r="H41" s="41">
        <v>60000</v>
      </c>
      <c r="I41" s="41"/>
      <c r="J41" s="41">
        <f t="shared" si="1"/>
        <v>0</v>
      </c>
      <c r="K41" s="41"/>
      <c r="L41" s="41"/>
      <c r="M41" s="41"/>
      <c r="N41" s="41"/>
      <c r="O41" s="37">
        <f t="shared" si="2"/>
        <v>0</v>
      </c>
      <c r="P41" s="52" t="s">
        <v>155</v>
      </c>
    </row>
    <row r="42" spans="1:20" s="38" customFormat="1" ht="60.75" x14ac:dyDescent="0.25">
      <c r="A42" s="37">
        <v>35</v>
      </c>
      <c r="B42" s="39" t="s">
        <v>75</v>
      </c>
      <c r="C42" s="40" t="s">
        <v>21</v>
      </c>
      <c r="D42" s="41">
        <v>4255970</v>
      </c>
      <c r="E42" s="41">
        <v>2400000</v>
      </c>
      <c r="F42" s="41">
        <v>1775970</v>
      </c>
      <c r="G42" s="41">
        <v>80000</v>
      </c>
      <c r="H42" s="41"/>
      <c r="I42" s="41"/>
      <c r="J42" s="41">
        <f t="shared" si="1"/>
        <v>0</v>
      </c>
      <c r="K42" s="41"/>
      <c r="L42" s="41"/>
      <c r="M42" s="41"/>
      <c r="N42" s="41"/>
      <c r="O42" s="37">
        <f t="shared" si="2"/>
        <v>0</v>
      </c>
      <c r="P42" s="37" t="s">
        <v>156</v>
      </c>
    </row>
    <row r="43" spans="1:20" s="38" customFormat="1" ht="81" x14ac:dyDescent="0.25">
      <c r="A43" s="37">
        <v>36</v>
      </c>
      <c r="B43" s="39" t="s">
        <v>76</v>
      </c>
      <c r="C43" s="40" t="s">
        <v>21</v>
      </c>
      <c r="D43" s="41">
        <v>4555450</v>
      </c>
      <c r="E43" s="41">
        <v>2400000</v>
      </c>
      <c r="F43" s="41">
        <v>2064341</v>
      </c>
      <c r="G43" s="41">
        <v>91109</v>
      </c>
      <c r="H43" s="41"/>
      <c r="I43" s="41"/>
      <c r="J43" s="41">
        <f t="shared" si="1"/>
        <v>0</v>
      </c>
      <c r="K43" s="41"/>
      <c r="L43" s="41"/>
      <c r="M43" s="41"/>
      <c r="N43" s="41"/>
      <c r="O43" s="37">
        <f t="shared" si="2"/>
        <v>0</v>
      </c>
      <c r="P43" s="37" t="s">
        <v>157</v>
      </c>
    </row>
    <row r="44" spans="1:20" s="38" customFormat="1" ht="60.75" x14ac:dyDescent="0.25">
      <c r="A44" s="37">
        <v>37</v>
      </c>
      <c r="B44" s="39" t="s">
        <v>77</v>
      </c>
      <c r="C44" s="40" t="s">
        <v>21</v>
      </c>
      <c r="D44" s="41">
        <v>4971260</v>
      </c>
      <c r="E44" s="41">
        <v>2400000</v>
      </c>
      <c r="F44" s="41">
        <v>2491260</v>
      </c>
      <c r="G44" s="41">
        <v>80000</v>
      </c>
      <c r="H44" s="41"/>
      <c r="I44" s="41"/>
      <c r="J44" s="41">
        <f t="shared" si="1"/>
        <v>0</v>
      </c>
      <c r="K44" s="41"/>
      <c r="L44" s="41"/>
      <c r="M44" s="41"/>
      <c r="N44" s="41"/>
      <c r="O44" s="37">
        <f t="shared" si="2"/>
        <v>0</v>
      </c>
      <c r="P44" s="37" t="s">
        <v>174</v>
      </c>
    </row>
    <row r="45" spans="1:20" s="38" customFormat="1" ht="60.75" x14ac:dyDescent="0.25">
      <c r="A45" s="37">
        <v>38</v>
      </c>
      <c r="B45" s="39" t="s">
        <v>78</v>
      </c>
      <c r="C45" s="40" t="s">
        <v>27</v>
      </c>
      <c r="D45" s="41">
        <v>3842450</v>
      </c>
      <c r="E45" s="41">
        <v>2305470</v>
      </c>
      <c r="F45" s="41">
        <v>1460131</v>
      </c>
      <c r="G45" s="41">
        <v>76849</v>
      </c>
      <c r="H45" s="41"/>
      <c r="I45" s="41">
        <v>1559461.47</v>
      </c>
      <c r="J45" s="41">
        <f t="shared" si="1"/>
        <v>2599102.4499999997</v>
      </c>
      <c r="K45" s="41">
        <v>1559461.47</v>
      </c>
      <c r="L45" s="41">
        <v>987658.93</v>
      </c>
      <c r="M45" s="41">
        <v>51982.05</v>
      </c>
      <c r="N45" s="41"/>
      <c r="O45" s="37">
        <f t="shared" si="2"/>
        <v>67.641802756054076</v>
      </c>
      <c r="P45" s="37" t="s">
        <v>175</v>
      </c>
    </row>
    <row r="46" spans="1:20" s="38" customFormat="1" ht="60.75" x14ac:dyDescent="0.25">
      <c r="A46" s="37">
        <v>39</v>
      </c>
      <c r="B46" s="39" t="s">
        <v>79</v>
      </c>
      <c r="C46" s="40" t="s">
        <v>27</v>
      </c>
      <c r="D46" s="41">
        <v>3985040</v>
      </c>
      <c r="E46" s="41">
        <v>2391025</v>
      </c>
      <c r="F46" s="41">
        <v>1514315</v>
      </c>
      <c r="G46" s="41">
        <v>79700</v>
      </c>
      <c r="H46" s="41"/>
      <c r="I46" s="41">
        <v>1918963.74</v>
      </c>
      <c r="J46" s="41">
        <f t="shared" si="1"/>
        <v>3198272.9</v>
      </c>
      <c r="K46" s="41">
        <v>1918963.74</v>
      </c>
      <c r="L46" s="41">
        <v>1215343.7</v>
      </c>
      <c r="M46" s="41">
        <v>63965.46</v>
      </c>
      <c r="N46" s="41"/>
      <c r="O46" s="37">
        <f t="shared" si="2"/>
        <v>80.256983618734068</v>
      </c>
      <c r="P46" s="37" t="s">
        <v>176</v>
      </c>
    </row>
    <row r="47" spans="1:20" s="38" customFormat="1" ht="60.75" x14ac:dyDescent="0.25">
      <c r="A47" s="37">
        <v>40</v>
      </c>
      <c r="B47" s="39" t="s">
        <v>80</v>
      </c>
      <c r="C47" s="40" t="s">
        <v>22</v>
      </c>
      <c r="D47" s="41">
        <v>4358340</v>
      </c>
      <c r="E47" s="41">
        <v>2400000</v>
      </c>
      <c r="F47" s="41">
        <v>1878340</v>
      </c>
      <c r="G47" s="41">
        <v>2000</v>
      </c>
      <c r="H47" s="41">
        <v>78000</v>
      </c>
      <c r="I47" s="41"/>
      <c r="J47" s="41">
        <f t="shared" si="1"/>
        <v>0</v>
      </c>
      <c r="K47" s="41"/>
      <c r="L47" s="41"/>
      <c r="M47" s="41"/>
      <c r="N47" s="41"/>
      <c r="O47" s="37">
        <f t="shared" si="2"/>
        <v>0</v>
      </c>
      <c r="P47" s="37" t="s">
        <v>169</v>
      </c>
    </row>
    <row r="48" spans="1:20" s="38" customFormat="1" ht="101.25" customHeight="1" x14ac:dyDescent="0.25">
      <c r="A48" s="37">
        <v>41</v>
      </c>
      <c r="B48" s="39" t="s">
        <v>81</v>
      </c>
      <c r="C48" s="40" t="s">
        <v>22</v>
      </c>
      <c r="D48" s="41">
        <v>5837830</v>
      </c>
      <c r="E48" s="41">
        <v>2400000</v>
      </c>
      <c r="F48" s="41">
        <v>3357830</v>
      </c>
      <c r="G48" s="41">
        <v>5600</v>
      </c>
      <c r="H48" s="41">
        <v>74400</v>
      </c>
      <c r="I48" s="41">
        <v>2400000</v>
      </c>
      <c r="J48" s="41">
        <f t="shared" si="1"/>
        <v>4398279.82</v>
      </c>
      <c r="K48" s="41">
        <v>2400000</v>
      </c>
      <c r="L48" s="41">
        <v>1918679.82</v>
      </c>
      <c r="M48" s="41">
        <v>5600</v>
      </c>
      <c r="N48" s="41">
        <v>74000</v>
      </c>
      <c r="O48" s="37">
        <f t="shared" si="2"/>
        <v>75.341005476349949</v>
      </c>
      <c r="P48" s="37" t="s">
        <v>169</v>
      </c>
    </row>
    <row r="49" spans="1:16" s="38" customFormat="1" ht="81" x14ac:dyDescent="0.25">
      <c r="A49" s="37">
        <v>42</v>
      </c>
      <c r="B49" s="39" t="s">
        <v>82</v>
      </c>
      <c r="C49" s="40" t="s">
        <v>28</v>
      </c>
      <c r="D49" s="41">
        <v>3792160</v>
      </c>
      <c r="E49" s="41">
        <v>2275296</v>
      </c>
      <c r="F49" s="41">
        <v>1441021</v>
      </c>
      <c r="G49" s="41">
        <v>75843</v>
      </c>
      <c r="H49" s="41"/>
      <c r="I49" s="41"/>
      <c r="J49" s="41">
        <f t="shared" si="1"/>
        <v>0</v>
      </c>
      <c r="K49" s="41"/>
      <c r="L49" s="41"/>
      <c r="M49" s="41"/>
      <c r="N49" s="41"/>
      <c r="O49" s="37">
        <f t="shared" si="2"/>
        <v>0</v>
      </c>
      <c r="P49" s="37" t="s">
        <v>177</v>
      </c>
    </row>
    <row r="50" spans="1:16" s="38" customFormat="1" ht="60.75" x14ac:dyDescent="0.25">
      <c r="A50" s="37">
        <v>44</v>
      </c>
      <c r="B50" s="39" t="s">
        <v>84</v>
      </c>
      <c r="C50" s="40" t="s">
        <v>31</v>
      </c>
      <c r="D50" s="42">
        <v>3475575.9299999997</v>
      </c>
      <c r="E50" s="41">
        <v>2085345</v>
      </c>
      <c r="F50" s="41">
        <v>1320718</v>
      </c>
      <c r="G50" s="41">
        <v>69512.929999999993</v>
      </c>
      <c r="H50" s="41"/>
      <c r="I50" s="41"/>
      <c r="J50" s="41">
        <f t="shared" si="1"/>
        <v>0</v>
      </c>
      <c r="K50" s="41"/>
      <c r="L50" s="41"/>
      <c r="M50" s="41"/>
      <c r="N50" s="41"/>
      <c r="O50" s="37">
        <f t="shared" si="2"/>
        <v>0</v>
      </c>
      <c r="P50" s="37" t="s">
        <v>179</v>
      </c>
    </row>
    <row r="51" spans="1:16" s="38" customFormat="1" ht="81" x14ac:dyDescent="0.25">
      <c r="A51" s="37">
        <v>45</v>
      </c>
      <c r="B51" s="39" t="s">
        <v>85</v>
      </c>
      <c r="C51" s="40" t="s">
        <v>31</v>
      </c>
      <c r="D51" s="42">
        <v>2680587.73</v>
      </c>
      <c r="E51" s="41">
        <v>1608353</v>
      </c>
      <c r="F51" s="41">
        <v>1018623.73</v>
      </c>
      <c r="G51" s="41">
        <v>53611</v>
      </c>
      <c r="H51" s="41"/>
      <c r="I51" s="41"/>
      <c r="J51" s="41">
        <f t="shared" si="1"/>
        <v>0</v>
      </c>
      <c r="K51" s="41"/>
      <c r="L51" s="41"/>
      <c r="M51" s="41"/>
      <c r="N51" s="41"/>
      <c r="O51" s="37">
        <f t="shared" si="2"/>
        <v>0</v>
      </c>
      <c r="P51" s="37" t="s">
        <v>158</v>
      </c>
    </row>
    <row r="52" spans="1:16" s="38" customFormat="1" ht="67.5" customHeight="1" x14ac:dyDescent="0.25">
      <c r="A52" s="37">
        <v>46</v>
      </c>
      <c r="B52" s="39" t="s">
        <v>86</v>
      </c>
      <c r="C52" s="40" t="s">
        <v>32</v>
      </c>
      <c r="D52" s="41">
        <v>3117440</v>
      </c>
      <c r="E52" s="41">
        <v>1870464</v>
      </c>
      <c r="F52" s="41">
        <v>1184627</v>
      </c>
      <c r="G52" s="41">
        <v>3118</v>
      </c>
      <c r="H52" s="41">
        <v>59231</v>
      </c>
      <c r="I52" s="41"/>
      <c r="J52" s="41">
        <f t="shared" si="1"/>
        <v>0</v>
      </c>
      <c r="K52" s="41"/>
      <c r="L52" s="41"/>
      <c r="M52" s="41"/>
      <c r="N52" s="41"/>
      <c r="O52" s="37">
        <f t="shared" si="2"/>
        <v>0</v>
      </c>
      <c r="P52" s="37" t="s">
        <v>159</v>
      </c>
    </row>
    <row r="53" spans="1:16" s="38" customFormat="1" ht="81" x14ac:dyDescent="0.25">
      <c r="A53" s="37">
        <v>47</v>
      </c>
      <c r="B53" s="39" t="s">
        <v>87</v>
      </c>
      <c r="C53" s="40" t="s">
        <v>32</v>
      </c>
      <c r="D53" s="41">
        <f>E53+F53+G53+H53</f>
        <v>5575230</v>
      </c>
      <c r="E53" s="41">
        <v>2400000</v>
      </c>
      <c r="F53" s="41">
        <v>3095230</v>
      </c>
      <c r="G53" s="41">
        <v>8000</v>
      </c>
      <c r="H53" s="41">
        <v>72000</v>
      </c>
      <c r="I53" s="41"/>
      <c r="J53" s="41">
        <f t="shared" si="1"/>
        <v>0</v>
      </c>
      <c r="K53" s="41"/>
      <c r="L53" s="41"/>
      <c r="M53" s="41"/>
      <c r="N53" s="41"/>
      <c r="O53" s="37">
        <f t="shared" si="2"/>
        <v>0</v>
      </c>
      <c r="P53" s="37" t="s">
        <v>160</v>
      </c>
    </row>
    <row r="54" spans="1:16" s="38" customFormat="1" ht="101.25" customHeight="1" x14ac:dyDescent="0.25">
      <c r="A54" s="37">
        <v>48</v>
      </c>
      <c r="B54" s="39" t="s">
        <v>88</v>
      </c>
      <c r="C54" s="40" t="s">
        <v>23</v>
      </c>
      <c r="D54" s="41">
        <v>4009160</v>
      </c>
      <c r="E54" s="41">
        <v>2400000</v>
      </c>
      <c r="F54" s="41">
        <v>1520000</v>
      </c>
      <c r="G54" s="41">
        <v>89160</v>
      </c>
      <c r="H54" s="41"/>
      <c r="I54" s="41"/>
      <c r="J54" s="41">
        <f t="shared" si="1"/>
        <v>0</v>
      </c>
      <c r="K54" s="41"/>
      <c r="L54" s="41"/>
      <c r="M54" s="41"/>
      <c r="N54" s="41"/>
      <c r="O54" s="37">
        <f t="shared" si="2"/>
        <v>0</v>
      </c>
      <c r="P54" s="37" t="s">
        <v>123</v>
      </c>
    </row>
    <row r="55" spans="1:16" s="38" customFormat="1" ht="81" x14ac:dyDescent="0.25">
      <c r="A55" s="37">
        <v>49</v>
      </c>
      <c r="B55" s="39" t="s">
        <v>89</v>
      </c>
      <c r="C55" s="40" t="s">
        <v>23</v>
      </c>
      <c r="D55" s="41">
        <v>3812290</v>
      </c>
      <c r="E55" s="41">
        <v>2287374</v>
      </c>
      <c r="F55" s="41">
        <v>1448670</v>
      </c>
      <c r="G55" s="41">
        <v>76246</v>
      </c>
      <c r="H55" s="41"/>
      <c r="I55" s="41"/>
      <c r="J55" s="41">
        <f t="shared" si="1"/>
        <v>0</v>
      </c>
      <c r="K55" s="41"/>
      <c r="L55" s="41"/>
      <c r="M55" s="41"/>
      <c r="N55" s="41"/>
      <c r="O55" s="37">
        <f t="shared" si="2"/>
        <v>0</v>
      </c>
      <c r="P55" s="37" t="s">
        <v>116</v>
      </c>
    </row>
    <row r="56" spans="1:16" s="38" customFormat="1" ht="101.25" x14ac:dyDescent="0.25">
      <c r="A56" s="37">
        <v>50</v>
      </c>
      <c r="B56" s="39" t="s">
        <v>90</v>
      </c>
      <c r="C56" s="40" t="s">
        <v>23</v>
      </c>
      <c r="D56" s="41">
        <v>3979360</v>
      </c>
      <c r="E56" s="41">
        <v>2387616</v>
      </c>
      <c r="F56" s="41">
        <v>1512156</v>
      </c>
      <c r="G56" s="41">
        <v>79588</v>
      </c>
      <c r="H56" s="41">
        <v>0</v>
      </c>
      <c r="I56" s="41"/>
      <c r="J56" s="41">
        <f t="shared" si="1"/>
        <v>0</v>
      </c>
      <c r="K56" s="41"/>
      <c r="L56" s="41"/>
      <c r="M56" s="41"/>
      <c r="N56" s="41"/>
      <c r="O56" s="37">
        <f t="shared" si="2"/>
        <v>0</v>
      </c>
      <c r="P56" s="37" t="s">
        <v>115</v>
      </c>
    </row>
    <row r="57" spans="1:16" s="38" customFormat="1" ht="81" x14ac:dyDescent="0.25">
      <c r="A57" s="37">
        <v>51</v>
      </c>
      <c r="B57" s="39" t="s">
        <v>91</v>
      </c>
      <c r="C57" s="40" t="s">
        <v>23</v>
      </c>
      <c r="D57" s="41">
        <v>4273530</v>
      </c>
      <c r="E57" s="41">
        <v>2400000</v>
      </c>
      <c r="F57" s="41">
        <v>1520000</v>
      </c>
      <c r="G57" s="41">
        <v>273530</v>
      </c>
      <c r="H57" s="41">
        <v>80000</v>
      </c>
      <c r="I57" s="41"/>
      <c r="J57" s="41">
        <f t="shared" si="1"/>
        <v>0</v>
      </c>
      <c r="K57" s="41"/>
      <c r="L57" s="41"/>
      <c r="M57" s="41"/>
      <c r="N57" s="41"/>
      <c r="O57" s="37">
        <f t="shared" si="2"/>
        <v>0</v>
      </c>
      <c r="P57" s="37" t="s">
        <v>124</v>
      </c>
    </row>
    <row r="58" spans="1:16" s="38" customFormat="1" ht="60.75" x14ac:dyDescent="0.25">
      <c r="A58" s="37">
        <v>52</v>
      </c>
      <c r="B58" s="39" t="s">
        <v>92</v>
      </c>
      <c r="C58" s="40" t="s">
        <v>23</v>
      </c>
      <c r="D58" s="41">
        <v>3969380</v>
      </c>
      <c r="E58" s="41">
        <v>2381628</v>
      </c>
      <c r="F58" s="41">
        <v>1508364</v>
      </c>
      <c r="G58" s="41">
        <v>79388</v>
      </c>
      <c r="H58" s="41"/>
      <c r="I58" s="41"/>
      <c r="J58" s="41">
        <f t="shared" si="1"/>
        <v>0</v>
      </c>
      <c r="K58" s="41"/>
      <c r="L58" s="41"/>
      <c r="M58" s="41"/>
      <c r="N58" s="41"/>
      <c r="O58" s="37">
        <f t="shared" si="2"/>
        <v>0</v>
      </c>
      <c r="P58" s="37" t="s">
        <v>161</v>
      </c>
    </row>
    <row r="59" spans="1:16" s="38" customFormat="1" ht="60.75" x14ac:dyDescent="0.25">
      <c r="A59" s="37">
        <v>53</v>
      </c>
      <c r="B59" s="39" t="s">
        <v>93</v>
      </c>
      <c r="C59" s="40" t="s">
        <v>23</v>
      </c>
      <c r="D59" s="41">
        <v>3855370</v>
      </c>
      <c r="E59" s="41">
        <v>2313222</v>
      </c>
      <c r="F59" s="41">
        <v>1465040</v>
      </c>
      <c r="G59" s="41">
        <v>77108</v>
      </c>
      <c r="H59" s="41"/>
      <c r="I59" s="41"/>
      <c r="J59" s="41">
        <f t="shared" si="1"/>
        <v>0</v>
      </c>
      <c r="K59" s="41"/>
      <c r="L59" s="41"/>
      <c r="M59" s="41"/>
      <c r="N59" s="41"/>
      <c r="O59" s="37">
        <f t="shared" si="2"/>
        <v>0</v>
      </c>
      <c r="P59" s="37" t="s">
        <v>162</v>
      </c>
    </row>
    <row r="60" spans="1:16" s="38" customFormat="1" ht="81" x14ac:dyDescent="0.25">
      <c r="A60" s="37">
        <v>54</v>
      </c>
      <c r="B60" s="39" t="s">
        <v>94</v>
      </c>
      <c r="C60" s="40" t="s">
        <v>23</v>
      </c>
      <c r="D60" s="41">
        <v>3349960</v>
      </c>
      <c r="E60" s="41">
        <v>2009976</v>
      </c>
      <c r="F60" s="41">
        <v>1272984</v>
      </c>
      <c r="G60" s="41">
        <v>67000</v>
      </c>
      <c r="H60" s="41"/>
      <c r="I60" s="41"/>
      <c r="J60" s="41">
        <f t="shared" si="1"/>
        <v>0</v>
      </c>
      <c r="K60" s="41"/>
      <c r="L60" s="41"/>
      <c r="M60" s="41"/>
      <c r="N60" s="41"/>
      <c r="O60" s="37">
        <f t="shared" si="2"/>
        <v>0</v>
      </c>
      <c r="P60" s="37" t="s">
        <v>163</v>
      </c>
    </row>
    <row r="61" spans="1:16" s="38" customFormat="1" ht="60.75" x14ac:dyDescent="0.25">
      <c r="A61" s="37">
        <v>55</v>
      </c>
      <c r="B61" s="39" t="s">
        <v>95</v>
      </c>
      <c r="C61" s="40" t="s">
        <v>23</v>
      </c>
      <c r="D61" s="41">
        <v>3999470</v>
      </c>
      <c r="E61" s="41">
        <v>2399682</v>
      </c>
      <c r="F61" s="41">
        <v>1519798</v>
      </c>
      <c r="G61" s="41">
        <v>79990</v>
      </c>
      <c r="H61" s="41"/>
      <c r="I61" s="41"/>
      <c r="J61" s="41">
        <f t="shared" si="1"/>
        <v>0</v>
      </c>
      <c r="K61" s="41"/>
      <c r="L61" s="41"/>
      <c r="M61" s="41"/>
      <c r="N61" s="41"/>
      <c r="O61" s="37">
        <f t="shared" si="2"/>
        <v>0</v>
      </c>
      <c r="P61" s="37" t="s">
        <v>164</v>
      </c>
    </row>
    <row r="62" spans="1:16" s="38" customFormat="1" ht="60.75" x14ac:dyDescent="0.25">
      <c r="A62" s="37">
        <v>56</v>
      </c>
      <c r="B62" s="39" t="s">
        <v>96</v>
      </c>
      <c r="C62" s="40" t="s">
        <v>23</v>
      </c>
      <c r="D62" s="41">
        <v>4025270</v>
      </c>
      <c r="E62" s="41">
        <v>2400000</v>
      </c>
      <c r="F62" s="41">
        <v>1520000</v>
      </c>
      <c r="G62" s="41">
        <v>105270</v>
      </c>
      <c r="H62" s="41"/>
      <c r="I62" s="41"/>
      <c r="J62" s="41">
        <f t="shared" si="1"/>
        <v>0</v>
      </c>
      <c r="K62" s="41"/>
      <c r="L62" s="41"/>
      <c r="M62" s="41"/>
      <c r="N62" s="41"/>
      <c r="O62" s="37">
        <f t="shared" si="2"/>
        <v>0</v>
      </c>
      <c r="P62" s="37" t="s">
        <v>165</v>
      </c>
    </row>
    <row r="63" spans="1:16" s="38" customFormat="1" ht="49.5" customHeight="1" x14ac:dyDescent="0.25">
      <c r="A63" s="37">
        <v>57</v>
      </c>
      <c r="B63" s="39" t="s">
        <v>97</v>
      </c>
      <c r="C63" s="40" t="s">
        <v>23</v>
      </c>
      <c r="D63" s="41">
        <v>4269850</v>
      </c>
      <c r="E63" s="41">
        <v>2400000</v>
      </c>
      <c r="F63" s="41">
        <v>1520000</v>
      </c>
      <c r="G63" s="41">
        <v>349850</v>
      </c>
      <c r="H63" s="41"/>
      <c r="I63" s="41"/>
      <c r="J63" s="41">
        <f t="shared" si="1"/>
        <v>0</v>
      </c>
      <c r="K63" s="41"/>
      <c r="L63" s="41"/>
      <c r="M63" s="41"/>
      <c r="N63" s="41"/>
      <c r="O63" s="37">
        <f t="shared" si="2"/>
        <v>0</v>
      </c>
      <c r="P63" s="37" t="s">
        <v>129</v>
      </c>
    </row>
    <row r="64" spans="1:16" s="38" customFormat="1" ht="60.75" x14ac:dyDescent="0.25">
      <c r="A64" s="37">
        <v>58</v>
      </c>
      <c r="B64" s="39" t="s">
        <v>98</v>
      </c>
      <c r="C64" s="40" t="s">
        <v>23</v>
      </c>
      <c r="D64" s="41">
        <v>3910580</v>
      </c>
      <c r="E64" s="41">
        <v>2346348</v>
      </c>
      <c r="F64" s="41">
        <v>1486020</v>
      </c>
      <c r="G64" s="41">
        <v>78212</v>
      </c>
      <c r="H64" s="41"/>
      <c r="I64" s="41"/>
      <c r="J64" s="41">
        <f t="shared" si="1"/>
        <v>0</v>
      </c>
      <c r="K64" s="41"/>
      <c r="L64" s="41"/>
      <c r="M64" s="41"/>
      <c r="N64" s="41"/>
      <c r="O64" s="37">
        <f t="shared" si="2"/>
        <v>0</v>
      </c>
      <c r="P64" s="37" t="s">
        <v>117</v>
      </c>
    </row>
    <row r="65" spans="1:18" s="38" customFormat="1" ht="60.75" x14ac:dyDescent="0.25">
      <c r="A65" s="37">
        <v>59</v>
      </c>
      <c r="B65" s="39" t="s">
        <v>99</v>
      </c>
      <c r="C65" s="40" t="s">
        <v>23</v>
      </c>
      <c r="D65" s="41">
        <v>3944510</v>
      </c>
      <c r="E65" s="41">
        <v>2366706</v>
      </c>
      <c r="F65" s="41">
        <v>1498913</v>
      </c>
      <c r="G65" s="41">
        <v>78891</v>
      </c>
      <c r="H65" s="41"/>
      <c r="I65" s="41"/>
      <c r="J65" s="41">
        <f t="shared" si="1"/>
        <v>0</v>
      </c>
      <c r="K65" s="41"/>
      <c r="L65" s="41"/>
      <c r="M65" s="41"/>
      <c r="N65" s="41"/>
      <c r="O65" s="37">
        <f t="shared" si="2"/>
        <v>0</v>
      </c>
      <c r="P65" s="37" t="s">
        <v>118</v>
      </c>
    </row>
    <row r="66" spans="1:18" s="38" customFormat="1" ht="101.25" x14ac:dyDescent="0.25">
      <c r="A66" s="37">
        <v>60</v>
      </c>
      <c r="B66" s="39" t="s">
        <v>100</v>
      </c>
      <c r="C66" s="40" t="s">
        <v>23</v>
      </c>
      <c r="D66" s="41">
        <v>4390090</v>
      </c>
      <c r="E66" s="41">
        <v>2400000</v>
      </c>
      <c r="F66" s="41">
        <v>1520000</v>
      </c>
      <c r="G66" s="41">
        <v>470090</v>
      </c>
      <c r="H66" s="41"/>
      <c r="I66" s="41"/>
      <c r="J66" s="41">
        <f t="shared" si="1"/>
        <v>0</v>
      </c>
      <c r="K66" s="41"/>
      <c r="L66" s="41"/>
      <c r="M66" s="41"/>
      <c r="N66" s="41"/>
      <c r="O66" s="37">
        <f t="shared" si="2"/>
        <v>0</v>
      </c>
      <c r="P66" s="37" t="s">
        <v>127</v>
      </c>
    </row>
    <row r="67" spans="1:18" s="38" customFormat="1" ht="60.75" x14ac:dyDescent="0.25">
      <c r="A67" s="37">
        <v>61</v>
      </c>
      <c r="B67" s="39" t="s">
        <v>101</v>
      </c>
      <c r="C67" s="40" t="s">
        <v>23</v>
      </c>
      <c r="D67" s="41">
        <v>3969740</v>
      </c>
      <c r="E67" s="41">
        <v>2381844</v>
      </c>
      <c r="F67" s="41">
        <v>1508501</v>
      </c>
      <c r="G67" s="41">
        <v>79395</v>
      </c>
      <c r="H67" s="41"/>
      <c r="I67" s="41"/>
      <c r="J67" s="41">
        <f t="shared" si="1"/>
        <v>0</v>
      </c>
      <c r="K67" s="41"/>
      <c r="L67" s="41"/>
      <c r="M67" s="41"/>
      <c r="N67" s="41"/>
      <c r="O67" s="37">
        <f t="shared" si="2"/>
        <v>0</v>
      </c>
      <c r="P67" s="37" t="s">
        <v>125</v>
      </c>
    </row>
    <row r="68" spans="1:18" s="38" customFormat="1" ht="60.75" x14ac:dyDescent="0.25">
      <c r="A68" s="37">
        <v>62</v>
      </c>
      <c r="B68" s="39" t="s">
        <v>102</v>
      </c>
      <c r="C68" s="40" t="s">
        <v>23</v>
      </c>
      <c r="D68" s="41">
        <v>4133900</v>
      </c>
      <c r="E68" s="41">
        <v>2400000</v>
      </c>
      <c r="F68" s="41">
        <v>1520000</v>
      </c>
      <c r="G68" s="41">
        <v>213900</v>
      </c>
      <c r="H68" s="41"/>
      <c r="I68" s="41"/>
      <c r="J68" s="41">
        <f t="shared" si="1"/>
        <v>0</v>
      </c>
      <c r="K68" s="41"/>
      <c r="L68" s="41"/>
      <c r="M68" s="41"/>
      <c r="N68" s="41"/>
      <c r="O68" s="37">
        <f t="shared" si="2"/>
        <v>0</v>
      </c>
      <c r="P68" s="37" t="s">
        <v>126</v>
      </c>
    </row>
    <row r="69" spans="1:18" s="38" customFormat="1" ht="60.75" x14ac:dyDescent="0.25">
      <c r="A69" s="37">
        <v>63</v>
      </c>
      <c r="B69" s="39" t="s">
        <v>103</v>
      </c>
      <c r="C69" s="40" t="s">
        <v>23</v>
      </c>
      <c r="D69" s="41">
        <v>4038640</v>
      </c>
      <c r="E69" s="41">
        <v>2400000</v>
      </c>
      <c r="F69" s="41">
        <v>1520000</v>
      </c>
      <c r="G69" s="41">
        <v>118640</v>
      </c>
      <c r="H69" s="41"/>
      <c r="I69" s="41"/>
      <c r="J69" s="41">
        <f t="shared" si="1"/>
        <v>0</v>
      </c>
      <c r="K69" s="41"/>
      <c r="L69" s="41"/>
      <c r="M69" s="41"/>
      <c r="N69" s="41"/>
      <c r="O69" s="37">
        <f t="shared" si="2"/>
        <v>0</v>
      </c>
      <c r="P69" s="37" t="s">
        <v>128</v>
      </c>
    </row>
    <row r="70" spans="1:18" s="38" customFormat="1" ht="81" x14ac:dyDescent="0.25">
      <c r="A70" s="37">
        <v>64</v>
      </c>
      <c r="B70" s="39" t="s">
        <v>104</v>
      </c>
      <c r="C70" s="40" t="s">
        <v>23</v>
      </c>
      <c r="D70" s="41">
        <v>3993420</v>
      </c>
      <c r="E70" s="41">
        <v>2396052</v>
      </c>
      <c r="F70" s="41">
        <v>1517500</v>
      </c>
      <c r="G70" s="41">
        <v>79868</v>
      </c>
      <c r="H70" s="41"/>
      <c r="I70" s="41"/>
      <c r="J70" s="41">
        <f t="shared" si="1"/>
        <v>0</v>
      </c>
      <c r="K70" s="41"/>
      <c r="L70" s="41"/>
      <c r="M70" s="41"/>
      <c r="N70" s="41"/>
      <c r="O70" s="37">
        <f t="shared" si="2"/>
        <v>0</v>
      </c>
      <c r="P70" s="37" t="s">
        <v>119</v>
      </c>
    </row>
    <row r="71" spans="1:18" s="38" customFormat="1" ht="81" x14ac:dyDescent="0.25">
      <c r="A71" s="37">
        <v>65</v>
      </c>
      <c r="B71" s="39" t="s">
        <v>105</v>
      </c>
      <c r="C71" s="40" t="s">
        <v>23</v>
      </c>
      <c r="D71" s="41">
        <v>3863570</v>
      </c>
      <c r="E71" s="41">
        <v>2318142</v>
      </c>
      <c r="F71" s="41">
        <v>1468157</v>
      </c>
      <c r="G71" s="41">
        <v>77271</v>
      </c>
      <c r="H71" s="41"/>
      <c r="I71" s="41"/>
      <c r="J71" s="41">
        <f t="shared" si="1"/>
        <v>0</v>
      </c>
      <c r="K71" s="41"/>
      <c r="L71" s="41"/>
      <c r="M71" s="41"/>
      <c r="N71" s="41"/>
      <c r="O71" s="37">
        <f t="shared" si="2"/>
        <v>0</v>
      </c>
      <c r="P71" s="37" t="s">
        <v>120</v>
      </c>
    </row>
    <row r="72" spans="1:18" s="38" customFormat="1" ht="60.75" x14ac:dyDescent="0.25">
      <c r="A72" s="37">
        <v>66</v>
      </c>
      <c r="B72" s="39" t="s">
        <v>106</v>
      </c>
      <c r="C72" s="40" t="s">
        <v>23</v>
      </c>
      <c r="D72" s="41">
        <v>3910560</v>
      </c>
      <c r="E72" s="41">
        <v>2346336</v>
      </c>
      <c r="F72" s="41">
        <v>1486012</v>
      </c>
      <c r="G72" s="41">
        <v>78212</v>
      </c>
      <c r="H72" s="41"/>
      <c r="I72" s="41"/>
      <c r="J72" s="41">
        <f t="shared" ref="J72:J75" si="3">K72+L72+M72+N72</f>
        <v>0</v>
      </c>
      <c r="K72" s="41"/>
      <c r="L72" s="41"/>
      <c r="M72" s="41"/>
      <c r="N72" s="41"/>
      <c r="O72" s="37">
        <f t="shared" si="2"/>
        <v>0</v>
      </c>
      <c r="P72" s="37" t="s">
        <v>121</v>
      </c>
    </row>
    <row r="73" spans="1:18" s="38" customFormat="1" ht="60.75" x14ac:dyDescent="0.25">
      <c r="A73" s="37">
        <v>67</v>
      </c>
      <c r="B73" s="39" t="s">
        <v>107</v>
      </c>
      <c r="C73" s="40" t="s">
        <v>23</v>
      </c>
      <c r="D73" s="41">
        <v>2626440</v>
      </c>
      <c r="E73" s="41">
        <v>1575864</v>
      </c>
      <c r="F73" s="41">
        <v>998047</v>
      </c>
      <c r="G73" s="41">
        <v>52529</v>
      </c>
      <c r="H73" s="41"/>
      <c r="I73" s="41"/>
      <c r="J73" s="41">
        <f t="shared" si="3"/>
        <v>0</v>
      </c>
      <c r="K73" s="41"/>
      <c r="L73" s="41"/>
      <c r="M73" s="41"/>
      <c r="N73" s="41"/>
      <c r="O73" s="37">
        <f t="shared" si="2"/>
        <v>0</v>
      </c>
      <c r="P73" s="37" t="s">
        <v>122</v>
      </c>
    </row>
    <row r="74" spans="1:18" s="38" customFormat="1" ht="101.25" x14ac:dyDescent="0.25">
      <c r="A74" s="37">
        <v>68</v>
      </c>
      <c r="B74" s="39" t="s">
        <v>108</v>
      </c>
      <c r="C74" s="40" t="s">
        <v>33</v>
      </c>
      <c r="D74" s="41">
        <f>E74+F74+G74</f>
        <v>5343810</v>
      </c>
      <c r="E74" s="41">
        <v>2400000</v>
      </c>
      <c r="F74" s="41">
        <v>2863810</v>
      </c>
      <c r="G74" s="41">
        <v>80000</v>
      </c>
      <c r="H74" s="41"/>
      <c r="I74" s="41"/>
      <c r="J74" s="41">
        <f t="shared" si="3"/>
        <v>0</v>
      </c>
      <c r="K74" s="41"/>
      <c r="L74" s="41"/>
      <c r="M74" s="41"/>
      <c r="N74" s="41"/>
      <c r="O74" s="37">
        <f t="shared" si="2"/>
        <v>0</v>
      </c>
      <c r="P74" s="37" t="s">
        <v>166</v>
      </c>
    </row>
    <row r="75" spans="1:18" s="8" customFormat="1" x14ac:dyDescent="0.25">
      <c r="A75" s="54" t="s">
        <v>13</v>
      </c>
      <c r="B75" s="54"/>
      <c r="C75" s="54"/>
      <c r="D75" s="53">
        <f>E75+F75+G75+H75</f>
        <v>252413801.28</v>
      </c>
      <c r="E75" s="3">
        <f>SUM(E8:E74)</f>
        <v>141162914</v>
      </c>
      <c r="F75" s="3">
        <f>SUM(F8:F74)</f>
        <v>105308783.75</v>
      </c>
      <c r="G75" s="3">
        <f>SUM(G8:G74)</f>
        <v>5203290.53</v>
      </c>
      <c r="H75" s="3">
        <f>SUM(H8:H74)</f>
        <v>738813</v>
      </c>
      <c r="I75" s="3">
        <f>SUM(I8:I74)</f>
        <v>8278425.21</v>
      </c>
      <c r="J75" s="3">
        <f t="shared" si="3"/>
        <v>15726510.279999999</v>
      </c>
      <c r="K75" s="3">
        <f>SUM(K8:K74)</f>
        <v>7984829.79</v>
      </c>
      <c r="L75" s="3">
        <f>SUM(L8:L74)</f>
        <v>7466132.9800000004</v>
      </c>
      <c r="M75" s="3">
        <f>SUM(M8:M74)</f>
        <v>201547.50999999998</v>
      </c>
      <c r="N75" s="3">
        <f>SUM(N8:N74)</f>
        <v>74000</v>
      </c>
      <c r="O75" s="5">
        <f t="shared" si="2"/>
        <v>6.230447859922978</v>
      </c>
      <c r="P75" s="37"/>
      <c r="Q75" s="7"/>
      <c r="R75" s="7"/>
    </row>
    <row r="76" spans="1:18" s="38" customFormat="1" x14ac:dyDescent="0.25">
      <c r="B76" s="38" t="s">
        <v>110</v>
      </c>
      <c r="I76" s="7"/>
      <c r="J76" s="7"/>
    </row>
    <row r="82" spans="16:16" x14ac:dyDescent="0.3">
      <c r="P82" s="1" t="s">
        <v>138</v>
      </c>
    </row>
    <row r="83" spans="16:16" x14ac:dyDescent="0.3">
      <c r="P83" s="1" t="s">
        <v>139</v>
      </c>
    </row>
  </sheetData>
  <autoFilter ref="A7:Z77"/>
  <mergeCells count="17">
    <mergeCell ref="A75:C75"/>
    <mergeCell ref="P5:P7"/>
    <mergeCell ref="D6:D7"/>
    <mergeCell ref="E6:H6"/>
    <mergeCell ref="I6:I7"/>
    <mergeCell ref="J6:J7"/>
    <mergeCell ref="K6:N6"/>
    <mergeCell ref="A1:O1"/>
    <mergeCell ref="A2:O2"/>
    <mergeCell ref="A3:O3"/>
    <mergeCell ref="A4:O4"/>
    <mergeCell ref="A5:A7"/>
    <mergeCell ref="B5:B7"/>
    <mergeCell ref="C5:C7"/>
    <mergeCell ref="D5:H5"/>
    <mergeCell ref="J5:N5"/>
    <mergeCell ref="O5:O7"/>
  </mergeCells>
  <pageMargins left="0.70866141732283472" right="0.70866141732283472" top="0.74803149606299213" bottom="0.74803149606299213" header="0.31496062992125984" footer="0.31496062992125984"/>
  <pageSetup paperSize="9" scale="2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01.04.2024</vt:lpstr>
      <vt:lpstr>на 01.07.2024</vt:lpstr>
      <vt:lpstr>'на 01.04.2024'!Область_печати</vt:lpstr>
      <vt:lpstr>'на 01.07.2024'!Область_печати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Irinka</dc:creator>
  <cp:lastModifiedBy>Ольга Петровна Боева</cp:lastModifiedBy>
  <cp:lastPrinted>2024-07-03T12:00:07Z</cp:lastPrinted>
  <dcterms:created xsi:type="dcterms:W3CDTF">2017-03-21T12:38:16Z</dcterms:created>
  <dcterms:modified xsi:type="dcterms:W3CDTF">2024-07-04T08:25:57Z</dcterms:modified>
</cp:coreProperties>
</file>