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9.125\dfs\14-Комитет РБ КО\01-Отдел прав и кадр обесп\02-Временная\Елена\25-ЗКО от 26.05.2021\"/>
    </mc:Choice>
  </mc:AlternateContent>
  <bookViews>
    <workbookView xWindow="0" yWindow="0" windowWidth="7470" windowHeight="39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6" i="1" l="1"/>
  <c r="J16" i="1"/>
  <c r="I18" i="1"/>
  <c r="I75" i="1" l="1"/>
  <c r="I56" i="1" l="1"/>
  <c r="K56" i="1"/>
  <c r="J56" i="1"/>
  <c r="K49" i="1"/>
  <c r="J49" i="1"/>
  <c r="I49" i="1"/>
  <c r="K61" i="1"/>
  <c r="J61" i="1"/>
  <c r="I61" i="1"/>
  <c r="K123" i="1" l="1"/>
  <c r="J123" i="1"/>
  <c r="I123" i="1"/>
  <c r="K100" i="1"/>
  <c r="J100" i="1"/>
  <c r="I100" i="1"/>
  <c r="K95" i="1"/>
  <c r="J95" i="1"/>
  <c r="I95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0" i="1"/>
  <c r="K79" i="1" s="1"/>
  <c r="J80" i="1"/>
  <c r="I80" i="1"/>
  <c r="K76" i="1"/>
  <c r="K75" i="1" s="1"/>
  <c r="J76" i="1"/>
  <c r="J75" i="1" s="1"/>
  <c r="K62" i="1"/>
  <c r="J62" i="1"/>
  <c r="I62" i="1"/>
  <c r="K60" i="1"/>
  <c r="J60" i="1"/>
  <c r="I60" i="1"/>
  <c r="K53" i="1"/>
  <c r="J53" i="1"/>
  <c r="I53" i="1"/>
  <c r="K40" i="1"/>
  <c r="J40" i="1"/>
  <c r="I40" i="1"/>
  <c r="K39" i="1"/>
  <c r="J39" i="1"/>
  <c r="I39" i="1"/>
  <c r="K33" i="1"/>
  <c r="J33" i="1"/>
  <c r="I33" i="1"/>
  <c r="K30" i="1"/>
  <c r="J30" i="1"/>
  <c r="I30" i="1"/>
  <c r="K18" i="1"/>
  <c r="J18" i="1"/>
  <c r="J15" i="1" s="1"/>
  <c r="I17" i="1"/>
  <c r="I15" i="1" s="1"/>
  <c r="K16" i="1"/>
  <c r="K15" i="1" l="1"/>
  <c r="J59" i="1"/>
  <c r="J48" i="1" s="1"/>
  <c r="K84" i="1"/>
  <c r="K83" i="1" s="1"/>
  <c r="I59" i="1"/>
  <c r="I48" i="1" s="1"/>
  <c r="K59" i="1"/>
  <c r="K48" i="1" s="1"/>
  <c r="I38" i="1"/>
  <c r="I14" i="1" s="1"/>
  <c r="K38" i="1"/>
  <c r="J38" i="1"/>
  <c r="J14" i="1" s="1"/>
  <c r="I84" i="1"/>
  <c r="I83" i="1" s="1"/>
  <c r="J84" i="1"/>
  <c r="J83" i="1" s="1"/>
  <c r="I79" i="1"/>
  <c r="J79" i="1"/>
  <c r="J13" i="1" l="1"/>
  <c r="I13" i="1"/>
  <c r="K14" i="1"/>
  <c r="K13" i="1"/>
</calcChain>
</file>

<file path=xl/sharedStrings.xml><?xml version="1.0" encoding="utf-8"?>
<sst xmlns="http://schemas.openxmlformats.org/spreadsheetml/2006/main" count="655" uniqueCount="201">
  <si>
    <t>№</t>
  </si>
  <si>
    <t xml:space="preserve">Статус контрольного события </t>
  </si>
  <si>
    <t>Ожидаемый результат реализации мероприятия</t>
  </si>
  <si>
    <t xml:space="preserve">Срок начала реализации мероприятия </t>
  </si>
  <si>
    <t xml:space="preserve">Срок окончания реализации (дата контрольного события) </t>
  </si>
  <si>
    <t>Код бюджетной классификации</t>
  </si>
  <si>
    <t>Объем ресурсного обеспечения, тыс. руб.</t>
  </si>
  <si>
    <t>Подпрограмма 1 «Снижение рисков и смягчение последствий чрезвычайных ситуаций природного и техногенного характера в Курской области»</t>
  </si>
  <si>
    <t>*</t>
  </si>
  <si>
    <t>Х</t>
  </si>
  <si>
    <t>Подпрограмма 2 «Пожарная безопасность и защита населения Курской области»</t>
  </si>
  <si>
    <t>Подпрограмма 3 «Обеспечение биологической и химической безопасности Курской области»</t>
  </si>
  <si>
    <t xml:space="preserve">Подпрограмма 4 «Обеспечение реализации государственной программы Курской области «Защита населения и территорий от чрезвычайных ситуаций, обеспечение пожарной безопасности и  безопасности людей на водных объектах» </t>
  </si>
  <si>
    <t xml:space="preserve">Утвержден
приказом комитета региональной безопасности Курской области
от «_____»________2016 года №_________
</t>
  </si>
  <si>
    <t xml:space="preserve">Поддержание готовности сил и средств гражданской обороны, системы предупреждения и ликвидации чрезвычайных ситуаций, безопасности людей на водных объектах на уровне, обеспечивающем выполнение возложенных на систему задач и функций.
</t>
  </si>
  <si>
    <t>Переоснащение подразделений современными образцами специальной техники и других материальных средств, достижение и поддержание достаточного уровня материально-технического обеспечения (продовольствие, вещевое обеспечение, ГСМ) системы гражданской обороны, защиты населения и территорий от чрезвычайных ситуаций, безопасности людей на водных объектах.</t>
  </si>
  <si>
    <t>Осуществление на регулярной основе повышения квалификации специалистов</t>
  </si>
  <si>
    <t>Всего, в том числе</t>
  </si>
  <si>
    <t>Обеспечение средствами индивидуальной защиты   населения Курской области</t>
  </si>
  <si>
    <t xml:space="preserve">Создание условий для формирования и обеспечения деятельности общественных организаций, осуществляющих свою деятельность в области гражданской обороны, защиты населения и территорий от чрезвычайных ситуаций природного и техногенного характера </t>
  </si>
  <si>
    <t xml:space="preserve"> Создание и обеспечение детельности общественных спасательных  постов на территории Курской области</t>
  </si>
  <si>
    <t>Осуществление на регулярной основе  сборов, учений, спортивных соревнований</t>
  </si>
  <si>
    <t>Создание АПК «Безопасный город» во всех муниципальных образованиях Курской области; снижение  количества чрезвычайных ситуаций, пожаров и происшествий на водных объектах; снижение  количества населения, погибшего в чрезвычайных ситуациях на воде; снижение количества населения, пострадавшего в чрезвычайных ситуациях; снижение материального  ущерба при чрезвычайных ситуациях</t>
  </si>
  <si>
    <t>Разработка технического проекта на техническое перевооружение объектов государственной собственности Курской области, создание Комплексной системы обеспечения безопасности жизнедеятельности населения Курской области АПК «Безопасный город»</t>
  </si>
  <si>
    <t>Оповещения населения Курской области в рамках комплексной системы экстренного оповещения об угрозе возникновения или возникновении чрезвычайных ситуаций</t>
  </si>
  <si>
    <t>Обеспечение выполнения возложенных на противопожарную службу Курской области задач и функций</t>
  </si>
  <si>
    <t>Основное мероприятие 2.02. Развитие системы пожарной безопасности Курской области</t>
  </si>
  <si>
    <t xml:space="preserve">Создание условий для развития и обеспечения деятельности общественных объединений пожарной охраны.
Строительство, реконструкция и оснащение объектов размещения сил и средств пожарной охраны на территории Курской области
</t>
  </si>
  <si>
    <t>843 0310 0920211690</t>
  </si>
  <si>
    <t>843 0310 0920211700</t>
  </si>
  <si>
    <t xml:space="preserve">Поддержание готовности сил и средств пожарной охраны на уровне, обеспечивающем выполнение возложенных на противопожарную службу Курской области задач и функций </t>
  </si>
  <si>
    <t>Создание условий для развития и обеспечения деятельности общественных объединений пожарной охраны на территории Курской области</t>
  </si>
  <si>
    <t>Основное мероприятие 3.02. Организация и обеспечение мониторинга особо опасных инфекционных заболеваний животных и птиц, химических загрязнителей на территории Курской области с целью прогнозирования развития эпизоотической ситуации и контроля за безопасностью пищевой продукции</t>
  </si>
  <si>
    <t>Основное мероприятие 4.01. Функционирование системы управления силами и средствами системы гражданской обороны, защиты населения и территорий от чрезвычайных ситуаций, безопасности людей на водных объектах</t>
  </si>
  <si>
    <t>Основное мероприятие 5.01. Создание и обеспечение эффективного функционирования региональной системы комплексного использования спутниковых навигационных технологий и других результатов космической деятельности</t>
  </si>
  <si>
    <t xml:space="preserve">Обеспечение функционирования регионального центра космических услуг Курской области, обеспечение координации процессов создания и эффективного функционирования областной системы использования результатов космической деятельности </t>
  </si>
  <si>
    <t>843 0412 0950112000</t>
  </si>
  <si>
    <t>Всего, в том числе:</t>
  </si>
  <si>
    <t>810 0412 0950112000</t>
  </si>
  <si>
    <t>819 0412 0950112000</t>
  </si>
  <si>
    <t>Подпрограмма 5 «Использование спутниковых навигационных технологий и других результатов космической деятельности в интересах развития Курской области"</t>
  </si>
  <si>
    <t>Всего</t>
  </si>
  <si>
    <t>817 0405 0930210010</t>
  </si>
  <si>
    <t>Мероприятие 5.01.2  Разработка нормативных актов, обеспечивающих использование результатов космической деятельности в Курской области</t>
  </si>
  <si>
    <t>Мероприятие 5.01.3 Обучение сотрудников органов государственной власти и специалистов подведомственных им учреждений работе с региональным центром космических услуг Курской области</t>
  </si>
  <si>
    <t>Кадровое и информационное обеспечение органов исполнительной власти Курской области, специалистов подведомственных учреждений в сфере использования результатов космической деятельности</t>
  </si>
  <si>
    <t xml:space="preserve">Обеспечение функционирования регионального центра космических услуг Курской области, обеспечение координации процессов создания и эффективного функционирования областной системы использования результатов космической деятельности;
разработка комплекта нормативных актов, обеспечивающих использование результатов космической деятельности в Курской области;
обучение сотрудников органов государственной власти и специалистов подведомственных учреждений;
создание региональных базовых, целевых систем мониторинга и управления в интересах органов исполнительной государственной власти Курской области, обеспечивающих использование результатов космической деятельности;
обеспечение возможности электронного взаимодействия системы комплексного использования спутниковых навигационных технологий, средств дистанционного зондирования земли и других результатов космической деятельности с внешними информационными системами.
</t>
  </si>
  <si>
    <t>Формирование нормативно-правовой базы использования результатов космической деятельности в Курской области</t>
  </si>
  <si>
    <t xml:space="preserve">
Строительство,объектов размещения сил и средств пожарной охраны на территории Курской области
</t>
  </si>
  <si>
    <t>Контрольное событие программы 1.01.1.1  Мероприятия по обеспечению эффективного   функционирования ОКУ  «ЦОД ГО ЧС Курской области»  выполнены</t>
  </si>
  <si>
    <t>Контрольное событие программы 1.01.1.2 Мероприятия по обеспечению эффективного   функционирования ОКУ  «АСС Курской области» выполнены</t>
  </si>
  <si>
    <t>Контрольное событие программы 1.02.2.1  Соревнования «Школа безопасности» проведены</t>
  </si>
  <si>
    <t>Основное мероприяти 1.03 Создание на территории Курской области комплексной системы обеспечения безопасности жизнедеятельности населения Курской области АПК «Безопасный город»</t>
  </si>
  <si>
    <t>Основное мероприяти 1.02 Содействие деятельности некоммерческих организаций, осуществляющих деятельность в области защиты населения и территорий</t>
  </si>
  <si>
    <t>Основное мероприятие 2.01.  Обеспечение эффективного повседневного функционирования противопожарной службы Курской области</t>
  </si>
  <si>
    <t xml:space="preserve">Контрольное событие программы 2.01.1.1 Мероприятия по обеспечению   деятельности, поддержанию в готовности сил и средств ОКУ «ППС Курской области» выполнены </t>
  </si>
  <si>
    <t>Мероприятие 2.02. 1 Переоснащение подразделений пожарной охраны современными образцами техники, оборудования и специальной техникой</t>
  </si>
  <si>
    <t>Мероприятие 2.02.2 Реализация Закона Курской области от 23 августа 2011 г. № 64-ЗКО «О системе мер правовой и социальной защиты добровольных пожарных, формах государственной поддержки общественных объединений пожарной охраны на территории Курской области</t>
  </si>
  <si>
    <t>Контрольное событие программы 2.02.2.1 Пожарные машины, прицеп-цистерны, мотопомпы,  пожарно-техническое вооружение, вещевое имущество для добровольных пожарных объединений  пожарной охраны приобретены</t>
  </si>
  <si>
    <t>Основное мероприятие 1. 01 
Обеспечение эффективного  функционирования системы гражданской обороны, защиты населения и территорий от чрезвычайных ситуаций, безопасности людей на водных объектах</t>
  </si>
  <si>
    <t>Мероприятие 1.01.2 
Реализация дополнительных профессиональных  программ повышения квалификации</t>
  </si>
  <si>
    <t>Обеспеченность населения
Курской области медицинскими средствами индивидуальной защиты</t>
  </si>
  <si>
    <t>Мероприятие 1.02.1 
Предоставление субсидий Курской областной организации «Общероссийская общественная организация «Всероссийское общество спасания на водах»  на возмещение расходов по приобретению материально-технических средств для обеспечения деятельности общественных спасательных постов</t>
  </si>
  <si>
    <t>Контрольное событие программы 1.03.1.1 
 Создание на территории Курской области комплексной системы обеспечения безопасности жизнедеятельности населения Курской области обеспечено</t>
  </si>
  <si>
    <t>Контрольное событие программы 2.02.1.1
Оборудование и специальная техника,  пожарные автомобили для ОКУ «ППС Курской области» приобретены</t>
  </si>
  <si>
    <t>Повышение эффективности деятельности аппарата комитета региональной безопасности Курской области, направленной на обеспечение выполнения органами исполнительной власти Курской области, органами местного самоуправления, организациями, а также должностными лицами и гражданами обязательных требований пожарной безопасности, требований в области гражданской обороны, защиты населения и территорий от чрезвычайных ситуаций и безопасности людей на водных объектах</t>
  </si>
  <si>
    <t>Контрольное событие  программы 5.01.2. 1  
Нормативные правовые  акты об областном совокупном геоинформационном ресурсе Курской области, областной организационной инфраструктуре и ее базовых системах, обеспечивающих использование результатов космической деятельности в Курской области, о целевых системах мониторинга и управления Курской области, функционирующих на основе использования результатов космической деятельности, разработаны</t>
  </si>
  <si>
    <t>Контрольное событие  программы 5.01.3. 1
 Сотрудники органов государственной власти и специалисты подведомственных им учреждений  работе с региональным центром космических услуг обучены</t>
  </si>
  <si>
    <t>816 0412 0950112000</t>
  </si>
  <si>
    <t xml:space="preserve">Утвержден
приказом комитета  региональной безопасности Курской области
</t>
  </si>
  <si>
    <t xml:space="preserve">Всего по государственной  программе Курской области
«Защита населения и территорий от чрезвычайных ситуаций, обеспечение пожарной безопасности и безопасности людей  на водных объектах»
</t>
  </si>
  <si>
    <t>Переоснащение подразделений пожарной охраны современными образцами специальной техники и других материальных средств с целью полного удовлетворения их потребности в современных высокоэффективных образцах техники и оборудования</t>
  </si>
  <si>
    <t>Контрольное событие программы 1.01.2.1 
Обучение должностных лиц и работников в области гражданской обороны, защиты населения и территорий от чрезвычайных ситуаций, подготовка должностных лиц органов исполнительной власти, органов местного самоуправления, работников организаций в области гражданской обороны и защиты  от чрезвычайных ситуаций  и других категорий проведено</t>
  </si>
  <si>
    <t xml:space="preserve">Создание необходимых условий для проведения мониторинговых исследований на особо опасные инфекционные заболевания и химические загрязнители.
Оснащение учреждений средствами индикации особо опасных инфекционных заболеваний животных и птиц и химических загрязнителей
</t>
  </si>
  <si>
    <t xml:space="preserve">Оснащение учреждений средствами индикации особо опасных инфекционных заболеваний животных и птиц и химических загрязнителей
</t>
  </si>
  <si>
    <t xml:space="preserve">Мероприятие 3.02.1
Оснащение учреждений средствами индикации особо опасных инфекционных заболеваний животных и птиц и химических загрязнителей
</t>
  </si>
  <si>
    <t xml:space="preserve">Мероприятие 4.01.1
Деятельность аппарата комитета региональной безопасности Курской области, направленная на обеспечение комлексной безопасности,выполнение функций  как ответственного исполнителя программы </t>
  </si>
  <si>
    <t>Деятельность аппарата комитета региональной безопасности Курской области, направленная на обеспечение  эффективного предупреждения и ликвидации чрезвычайных ситуаций природного и техногенного характера, пожаров, происшествий на водных объектах</t>
  </si>
  <si>
    <t>Контрольное событие программы 1.02.1.1 Деятельность общественных спасательных постов обеспечена</t>
  </si>
  <si>
    <t>Мероприятие 2.02. 3 
Строительство пожарных частей на территории Курской области</t>
  </si>
  <si>
    <t>Контрольное событие программы 3.02.1.1
Лабораторное оборудование для индикации особо опасных инфекционных заболеваний и химических загрязнителей приобретено</t>
  </si>
  <si>
    <t>Мероприятие 1.02.2
Предоставление субсидий Курскому региональному Детско-юношескому общественному движению «Школа безопасности» на возмещение расходов для проведения соревнований «Школа безопасности»</t>
  </si>
  <si>
    <t>Мероприятие 1.01.1 
Обеспечение деятельности ОКУ  «ЦОД ГО ЧС Курской области» и ОКУ  «АСС Курской области», в том числе  выплаты персоналу в целях обеспечения выполнения функций казенными учреждениями и закупка товаров, работ и услуг</t>
  </si>
  <si>
    <t>2021 г.</t>
  </si>
  <si>
    <t>Комитет строительства  Курской области/ председатель комитета Р. Ю. Денисов</t>
  </si>
  <si>
    <t>Комитет строительства  Курской области/ председатель комитета 
Р. Ю. Денисов</t>
  </si>
  <si>
    <t>Комитет строительства  Курской области/председатель комитета
Р. Ю. Денисов</t>
  </si>
  <si>
    <t>Комитет строительства  Курской области/ председатель комитета
Р. Ю. Денисов</t>
  </si>
  <si>
    <t>Контрольное событие программы 2.02.3.2 Объект «Пожарная часть на четыре машиновыезда в п. Горшечное Горшеченского района Курской области» построен</t>
  </si>
  <si>
    <t>0,00</t>
  </si>
  <si>
    <t>Мероприятие 2.01.1 
Обеспечение деятельности ОКУ  «ППС Курской области», в том числе  выплаты персоналу в целях обеспечения выполнения функций казенными учреждениями и закупка товаров, работ и услуг</t>
  </si>
  <si>
    <t xml:space="preserve">Комитет образования и науки Курской области/ председатель комитета Н.А. Пархоменко
</t>
  </si>
  <si>
    <t>Комитет социального обеспечения, материнства и детства Курской области/ председатель комитета Т.А. Сукновалова</t>
  </si>
  <si>
    <t>0,000</t>
  </si>
  <si>
    <t>803 0412 0950112000</t>
  </si>
  <si>
    <t>804 0412 0950112000</t>
  </si>
  <si>
    <t>805 0412 0950112000</t>
  </si>
  <si>
    <t>813 0412 0950112000</t>
  </si>
  <si>
    <t>Комитет социального обеспечения, материнства и детства Курской области/ председатель комитета
 Т.А. Сукновалова</t>
  </si>
  <si>
    <t>Комитет социального обеспечения, материнства и детства Курской области/ председатель комитета
Т.А. Сукновалова</t>
  </si>
  <si>
    <t xml:space="preserve">Контрольное событие программы 2.01.1.2 Текущий (капитальный) ремонт пожарных депо ОКУ "ППС Курской области" выполнен </t>
  </si>
  <si>
    <t>821 0407 0910311670</t>
  </si>
  <si>
    <t>Мероприятие 1.03.1  Создание комплексной системы обеспечения безопасности жизнедеятельности населения Курской области с Единой распределенной мультисервисной платформой</t>
  </si>
  <si>
    <t>Комитет   региональной безопасности Курской области / председатель комитета М.Н. Горбунов</t>
  </si>
  <si>
    <t>Комитет   региональной безопасности Курской области /председатель комитета М.Н. Горбунов</t>
  </si>
  <si>
    <t>Н.В. Орлова</t>
  </si>
  <si>
    <t>Комитет здравоохранения Курской области/ председатель комитета Е.А. Палферова</t>
  </si>
  <si>
    <t>Комитет архитектуры и градостроительства Курской области/ председатель комитета  С.Г. Чернов</t>
  </si>
  <si>
    <t>Комитет агропромышленного комплекса Курской области/ И.о. председатель комитета 
И.И. Музалёв</t>
  </si>
  <si>
    <t>Комитет архитектуры и градостроительства Курской области/ председатель комитета С.Г. Чернов</t>
  </si>
  <si>
    <t xml:space="preserve">Комитет образования и науки Курской области/председатель комитета Н.А. Пархоменко
</t>
  </si>
  <si>
    <t>808 0310
 0920212470</t>
  </si>
  <si>
    <t>Мероприятие 1.01.4 
Обеспечение средствами индивидуальной защиты населения  Курской области</t>
  </si>
  <si>
    <t>Контрольное событие программы 1.01.4.1 
Средства индивидуальной защиты для населения Курской области приобретены</t>
  </si>
  <si>
    <t xml:space="preserve">Мероприятие 1.01.5  
Обеспечение населения Курской области медицинскими средствами индивидуальной защиты </t>
  </si>
  <si>
    <t>Контрольное событие программы 1.01.5.1 
Население Курской области обеспечено медицинскими средствами индивидуальной защиты (комплекты индивидуальные медицинские гражданской защиты КИМГЗ закуплены и освежены)</t>
  </si>
  <si>
    <t>Мероприятие 1.01.6 
Реконструкция Региональной автоматизированной системы централизованного оповещения (РАСЦО) населения Курской области (объект "Ланда")</t>
  </si>
  <si>
    <t>Контрольное событие программы 1.01.6.1 Работы по реконструкции Региональной автоматизированной системы централизованного оповещения (РАСЦО) населения Курской области (объект «Ланда») выполнены</t>
  </si>
  <si>
    <t>807 0705 0950112000</t>
  </si>
  <si>
    <t>843 0310 092R310010</t>
  </si>
  <si>
    <t>843 0310 0920110010
843 1004  0920110010</t>
  </si>
  <si>
    <t xml:space="preserve">
Региональный проект R3  "Безопасность дорожного движения"</t>
  </si>
  <si>
    <t xml:space="preserve">Обеспечение достижения целей, показателей и результатов федерального проекта «Безопасность дорожного движения», входящего в состав национального проекта «Безопасные и качественные автомобильные дороги"
</t>
  </si>
  <si>
    <t>2022 г.</t>
  </si>
  <si>
    <t>Обеспечение выполнения возложенных на Аварийно-спасательную службу Курской области задач и функций</t>
  </si>
  <si>
    <t>Мероприятие 5.01.4 
Функционирование региональных базовых целевых систем мониторинга и управления: 
сельского хозяйства;
экологии и природопользования</t>
  </si>
  <si>
    <t xml:space="preserve">Контрольное событие  программы 5.01.4.1 Обеспечено функционирование региональных базовых целевых систем мониторинга и управления: 
сельского хозяйства;
экологии и природопользования
</t>
  </si>
  <si>
    <t>Контрольное событие программы 2.02.3.3 Объект «Пожарная часть на четыре машиновыезда в сл. Белая Беловского района Курской области» построен</t>
  </si>
  <si>
    <t>Мероприятие 2.02. 4 Строительство объектов (газификация отдельного поста  пожарной части)</t>
  </si>
  <si>
    <t>Мероприятие программы R3.1
Приобретение пожарных автоцистерн</t>
  </si>
  <si>
    <t xml:space="preserve">Контрольное событие программы R3.1.1
Пожарные автоцистерны приобретены </t>
  </si>
  <si>
    <t>Мероприятие программы R3.1
Приобретение гидравлического аварийно-спасательного инструмента "Спрут"</t>
  </si>
  <si>
    <t xml:space="preserve">Контрольное событие программы R3.1.1
Гидравлический аварийно-спасательный инструмент "Спрут" приобретен </t>
  </si>
  <si>
    <t>Контрольное событие программы 2.02.4.1
Строительство объекта (газификация отдельного поста пожарной части  по ул. Центральная, д. 28а в с. Орехово Касторенского района  Курской области) завершено</t>
  </si>
  <si>
    <t>Контрольное событие программы 2.02.4.2
Строительство объекта (газификация отдельного поста пожарной части  по ул. Большак, д. 27а в с. Ольховатка Поныровского района  Курской области) завершено</t>
  </si>
  <si>
    <t xml:space="preserve">Контрольное событие  программы 5.01.1. 1 Модернизация существующего программного обеспечения региональной системы комплексного использования спутниковых навигационных технологий, средств дистанционного зондирования Земли и других результатов космической деятельности Курской области за счет поставки оборудования и программного обеспечения осуществлена </t>
  </si>
  <si>
    <t>Начальник  отдела финансового обеспечения, планирования, контроля</t>
  </si>
  <si>
    <t>Комитет молодежной политики и туризма Курской области/ председатель комитета
 С.А. Котляров</t>
  </si>
  <si>
    <t>Комитет по управлению имуществом  Курской области/ председатель комитета
И.В. Куцак</t>
  </si>
  <si>
    <t>Комитет лесного хозяйства  Курской области/ председатель комитета 
О.В. Поляков</t>
  </si>
  <si>
    <t xml:space="preserve">804 0909   0910111670      </t>
  </si>
  <si>
    <t>Предотвращение перехода огня земель иных категорий на земли лесного фонда, на земли населенных пунктов, на объекты экономики и инфраструктуры, социально-значиваемые объекты</t>
  </si>
  <si>
    <t xml:space="preserve">Обеспечение достижения целей, показателей и результатов федерального проекта «Безопасность дорожного движения»,  национального проекта «Безопасные и качественные автомобильные дороги"
</t>
  </si>
  <si>
    <t>Отображение информации с помощью аудиовизуального комплекса для  зала заседаний КЧС и ОПБ Курской области  и Мониторингового центра  для принятия оперативных решений при возникновении чрезвычайных ситуаций природного и техногенного характера  в рамках создания Комплексной системы обеспечения безопасности жизнедеятельности населения Курской области АПК «Безопасный город</t>
  </si>
  <si>
    <t>Мероприятие 1.03.3 Реализация проекта элемента комплексной системы обеспечения безопасности жизнедеятельности населения Курской области, включающего систему мониторига и раннего обнаружения лесных пожаров на территории Курской области</t>
  </si>
  <si>
    <t>Контрольное событие программы 1.03.3.1 
Обеспечение функционирования системы мониторинга и раннего обнаружения лесных пожаров на территории Курской области завершено</t>
  </si>
  <si>
    <t>Контрольное событие программы 1.03.3.2 
Расширение действующей системы мониторинга и раннего обнаружения лесных пожаров на территории Курской области завершено</t>
  </si>
  <si>
    <t>812 0412 0950112000</t>
  </si>
  <si>
    <t>Мероприятие 5.01.1 
Формирование организационной инфраструктуры, обеспечивающей координацию использования  результатов космической деятельности и выполнение базовых задач, включая создание ядра, модернизацию подсистемы хранения данных  (ядро),  модернизация  подсистемы формирования и предоставления услуг и продуктов (ядро),  поставку оборудования и программного обеспечения с проведением монтажных и пусконаладочных работ для обеспечения функционирования базовых элементов региональной системы комплексного использования спутниковых навигационных технологий, средств дистанционного зондирования Земли и других результатов космической деятельности</t>
  </si>
  <si>
    <t>Мероприятие 1.03.2  Оснащение зала заседаний КЧС и ОПБ Курской области с целью модернизации средств отображения и выведения информации для принятия оперативных решений при возникновении чрезвычайных ситуаций природного и техногенного характера</t>
  </si>
  <si>
    <t>Контрольное событие программы 1.03.2.1 
Модернизация аудиовизуального комплекса, поставка оборудования с монтажем и пусконаладкой, поставка жидкокристалических дисплеев с установкой осуществлена.</t>
  </si>
  <si>
    <t>Детальный план-график реализации государственной программы Курской области«Защита населения и территорий от чрезвычайных ситуаций, обеспечение пожарной безопасности и безопасности людей  на водных объектах»</t>
  </si>
  <si>
    <t>Наименование подпрограммы, структурного элемента подпрограммы, контрольного мобытия программы</t>
  </si>
  <si>
    <t>Ответственный исполнитель (ФИО, должность, организация)</t>
  </si>
  <si>
    <t>804 0909 0910111670</t>
  </si>
  <si>
    <t>Комитет агропромышленного комплекса Курской области/  председатель комитета И.И. Музалёв</t>
  </si>
  <si>
    <t>Комитет агропромышленного комплекса Курской области/ председатель комитета 
И.И. Музалёв</t>
  </si>
  <si>
    <t>Комитет молодежной политики Курской области/ председатель комитета С.А. Котляров</t>
  </si>
  <si>
    <t>Комитет молодежной политики Курской области/ председатель комитета
 С.А. Котляров</t>
  </si>
  <si>
    <t>Комитет природных ресурсов Курской области /  председатель комитета К.О. Поляков</t>
  </si>
  <si>
    <t>Комитет  природных ресурсов Курской области/  председатель комитета  К.О. Поляков</t>
  </si>
  <si>
    <t>Комитет природных ресурсов Курской области/  председатель комитета  К.О. Поляков</t>
  </si>
  <si>
    <t>Первый заместитель председателя председатель комитета
комитета региональной безопасности 
Курской области</t>
  </si>
  <si>
    <t>Л.Л. Шаталова</t>
  </si>
  <si>
    <t>от «___» ____  2021 г. № ___)</t>
  </si>
  <si>
    <t>Функционирование региональных базовых целевых систем мониторинга и управления: 
сельского хозяйства;
экологии и природопользования</t>
  </si>
  <si>
    <t>01.01.2021
01.01.2022
01.01.2023</t>
  </si>
  <si>
    <t xml:space="preserve">
31.12.2021
31.12.2022
31.12.2023
</t>
  </si>
  <si>
    <t xml:space="preserve">
01.01.2022
01.01.2023</t>
  </si>
  <si>
    <t xml:space="preserve">
31.12.2022
31.12.2023
</t>
  </si>
  <si>
    <t xml:space="preserve">
31.12.2022
</t>
  </si>
  <si>
    <t>843 0310 0910211680</t>
  </si>
  <si>
    <t>843 0310 0910311670</t>
  </si>
  <si>
    <t>843 0310 0940110020</t>
  </si>
  <si>
    <t>843 0310 091R310010</t>
  </si>
  <si>
    <t xml:space="preserve">
31.12.2022
</t>
  </si>
  <si>
    <t xml:space="preserve">
01.01.2022
</t>
  </si>
  <si>
    <t>808 0310
0910112470</t>
  </si>
  <si>
    <t>843 0310 0910111670</t>
  </si>
  <si>
    <t xml:space="preserve">843 0705 0910110010
</t>
  </si>
  <si>
    <t xml:space="preserve">                                                                              </t>
  </si>
  <si>
    <t>на текущий финансовый 2021 год и на плановый период 2022 и 2023 годов</t>
  </si>
  <si>
    <t>2023 г.</t>
  </si>
  <si>
    <t>Комитет образования и науки Курской области/председатель комитета Н.А. Пархоменко</t>
  </si>
  <si>
    <t xml:space="preserve">01.01.2022
</t>
  </si>
  <si>
    <t>807 0705
0950112000</t>
  </si>
  <si>
    <t xml:space="preserve">
31.12.2023
</t>
  </si>
  <si>
    <t xml:space="preserve">
31.12.2023
</t>
  </si>
  <si>
    <t xml:space="preserve">
31.12.2022
31.12.2023
</t>
  </si>
  <si>
    <t>01.01.2022
01.01.2023</t>
  </si>
  <si>
    <t xml:space="preserve">
01.01.2022
</t>
  </si>
  <si>
    <t xml:space="preserve">
31.12.2021
31.12.2022
31.12.2023
</t>
  </si>
  <si>
    <t>843 0310 0910110010
843 0310 091011670
843 1004 0910110010</t>
  </si>
  <si>
    <t xml:space="preserve">843 0310 0910110010
843 0310 091011670        843 1004 0910110010
843 0705 0910110010
 </t>
  </si>
  <si>
    <r>
      <t>Контрольное событие программы 4.01.1.1 
Доля достигнутых целевых показателей (индикаторов) государственной программы Курской области  «Защита населения и территорий от чрезвычайных ситуаций, обеспечение пожарной безопасности и безопасности людей на водных объектах»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к общему количеству целевых показателей (индикаторов) составила 100%</t>
    </r>
  </si>
  <si>
    <t>Комитет жилищно-коммунального хозяйства и ТЭК Курской области/ и.о.председателя комитета А.В. Мулевин</t>
  </si>
  <si>
    <t>2021</t>
  </si>
  <si>
    <t>2023</t>
  </si>
  <si>
    <t>2022</t>
  </si>
  <si>
    <t>Управление ветеринарии Курской области И.о./начальника управления ветеринарии Курской области А.В. Мосолов</t>
  </si>
  <si>
    <t>Контрольное событие программы 2.02.2.1 Мотопомпы, прицепы к легковому автомобилю с комплектом противопожарного оборудования, пожарно-техническое вооружение  приобретены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</si>
</sst>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_ ;\-#,##0.000\ "/>
    <numFmt numFmtId="170" formatCode="_-* #,##0.000\ _₽_-;\-* #,##0.000\ _₽_-;_-* &quot;-&quot;???\ _₽_-;_-@_-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.5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167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/>
    <xf numFmtId="0" fontId="6" fillId="2" borderId="1" xfId="0" applyFont="1" applyFill="1" applyBorder="1" applyAlignment="1">
      <alignment vertical="center" wrapText="1"/>
    </xf>
    <xf numFmtId="0" fontId="11" fillId="2" borderId="0" xfId="0" applyFont="1" applyFill="1"/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2" fillId="2" borderId="0" xfId="0" applyFont="1" applyFill="1"/>
    <xf numFmtId="14" fontId="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left"/>
    </xf>
    <xf numFmtId="0" fontId="9" fillId="0" borderId="0" xfId="0" applyFont="1"/>
    <xf numFmtId="165" fontId="6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168" fontId="12" fillId="0" borderId="0" xfId="0" applyNumberFormat="1" applyFont="1"/>
    <xf numFmtId="168" fontId="9" fillId="0" borderId="0" xfId="0" applyNumberFormat="1" applyFont="1"/>
    <xf numFmtId="170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2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65" fontId="5" fillId="0" borderId="1" xfId="1" applyNumberFormat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170" fontId="7" fillId="0" borderId="0" xfId="0" applyNumberFormat="1" applyFont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68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9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68" fontId="6" fillId="2" borderId="0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right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9"/>
  <sheetViews>
    <sheetView tabSelected="1" topLeftCell="A116" zoomScale="115" zoomScaleNormal="115" zoomScalePageLayoutView="115" workbookViewId="0">
      <selection activeCell="A2" sqref="A2:K128"/>
    </sheetView>
  </sheetViews>
  <sheetFormatPr defaultRowHeight="15" x14ac:dyDescent="0.25"/>
  <cols>
    <col min="1" max="1" width="6.85546875" customWidth="1"/>
    <col min="2" max="2" width="43.140625" customWidth="1"/>
    <col min="3" max="3" width="10" customWidth="1"/>
    <col min="4" max="4" width="27.5703125" customWidth="1"/>
    <col min="5" max="5" width="31.28515625" customWidth="1"/>
    <col min="6" max="6" width="12" customWidth="1"/>
    <col min="7" max="7" width="12.140625" customWidth="1"/>
    <col min="8" max="8" width="13.7109375" customWidth="1"/>
    <col min="9" max="9" width="15.28515625" style="2" customWidth="1"/>
    <col min="10" max="10" width="16.85546875" style="2" customWidth="1"/>
    <col min="11" max="11" width="15.42578125" style="2" customWidth="1"/>
    <col min="12" max="12" width="17" customWidth="1"/>
    <col min="13" max="13" width="13.5703125" customWidth="1"/>
    <col min="14" max="14" width="12.7109375" customWidth="1"/>
  </cols>
  <sheetData>
    <row r="1" spans="1:13" ht="110.25" hidden="1" customHeight="1" x14ac:dyDescent="0.3">
      <c r="A1" s="1"/>
      <c r="H1" s="104" t="s">
        <v>13</v>
      </c>
      <c r="I1" s="104"/>
      <c r="J1" s="104"/>
      <c r="K1" s="104"/>
    </row>
    <row r="2" spans="1:13" ht="59.25" customHeight="1" x14ac:dyDescent="0.35">
      <c r="A2" s="28"/>
      <c r="B2" s="11"/>
      <c r="C2" s="11"/>
      <c r="D2" s="11"/>
      <c r="E2" s="11"/>
      <c r="F2" s="11"/>
      <c r="G2" s="11"/>
      <c r="H2" s="106" t="s">
        <v>69</v>
      </c>
      <c r="I2" s="106"/>
      <c r="J2" s="106"/>
      <c r="K2" s="106"/>
    </row>
    <row r="3" spans="1:13" ht="13.5" customHeight="1" x14ac:dyDescent="0.35">
      <c r="A3" s="28"/>
      <c r="B3" s="11"/>
      <c r="C3" s="11"/>
      <c r="D3" s="11"/>
      <c r="E3" s="11"/>
      <c r="F3" s="11"/>
      <c r="G3" s="11"/>
      <c r="H3" s="107"/>
      <c r="I3" s="107"/>
      <c r="J3" s="107"/>
      <c r="K3" s="107"/>
    </row>
    <row r="4" spans="1:13" ht="23.25" customHeight="1" x14ac:dyDescent="0.35">
      <c r="A4" s="28"/>
      <c r="B4" s="11"/>
      <c r="C4" s="11"/>
      <c r="D4" s="11"/>
      <c r="E4" s="11"/>
      <c r="F4" s="11"/>
      <c r="G4" s="11"/>
      <c r="H4" s="108" t="s">
        <v>164</v>
      </c>
      <c r="I4" s="108"/>
      <c r="J4" s="108"/>
      <c r="K4" s="108"/>
    </row>
    <row r="5" spans="1:13" ht="0.75" customHeight="1" x14ac:dyDescent="0.35">
      <c r="A5" s="28"/>
      <c r="B5" s="11"/>
      <c r="C5" s="11"/>
      <c r="D5" s="11"/>
      <c r="E5" s="11"/>
      <c r="F5" s="11"/>
      <c r="G5" s="11"/>
      <c r="H5" s="108"/>
      <c r="I5" s="108"/>
      <c r="J5" s="108"/>
      <c r="K5" s="108"/>
    </row>
    <row r="6" spans="1:13" ht="0.75" hidden="1" customHeight="1" x14ac:dyDescent="0.35">
      <c r="A6" s="28"/>
      <c r="B6" s="11"/>
      <c r="C6" s="11"/>
      <c r="D6" s="11"/>
      <c r="E6" s="11"/>
      <c r="F6" s="11"/>
      <c r="G6" s="11"/>
      <c r="H6" s="108"/>
      <c r="I6" s="108"/>
      <c r="J6" s="108"/>
      <c r="K6" s="108"/>
    </row>
    <row r="7" spans="1:13" ht="56.25" customHeight="1" x14ac:dyDescent="0.3">
      <c r="A7" s="109" t="s">
        <v>151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9"/>
    </row>
    <row r="8" spans="1:13" ht="24.75" customHeight="1" x14ac:dyDescent="0.25">
      <c r="A8" s="115" t="s">
        <v>181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9"/>
    </row>
    <row r="9" spans="1:13" ht="12" customHeight="1" x14ac:dyDescent="0.25">
      <c r="A9" s="8"/>
      <c r="B9" s="9"/>
      <c r="C9" s="9"/>
      <c r="D9" s="10"/>
      <c r="E9" s="9"/>
      <c r="F9" s="9"/>
      <c r="G9" s="9"/>
      <c r="H9" s="9"/>
      <c r="I9" s="9"/>
      <c r="J9" s="9"/>
      <c r="K9" s="9"/>
      <c r="L9" s="9"/>
    </row>
    <row r="10" spans="1:13" ht="28.5" customHeight="1" x14ac:dyDescent="0.25">
      <c r="A10" s="105" t="s">
        <v>0</v>
      </c>
      <c r="B10" s="105" t="s">
        <v>152</v>
      </c>
      <c r="C10" s="105" t="s">
        <v>1</v>
      </c>
      <c r="D10" s="105" t="s">
        <v>153</v>
      </c>
      <c r="E10" s="105" t="s">
        <v>2</v>
      </c>
      <c r="F10" s="105" t="s">
        <v>3</v>
      </c>
      <c r="G10" s="105" t="s">
        <v>4</v>
      </c>
      <c r="H10" s="105" t="s">
        <v>5</v>
      </c>
      <c r="I10" s="105" t="s">
        <v>6</v>
      </c>
      <c r="J10" s="105"/>
      <c r="K10" s="105"/>
      <c r="L10" s="9"/>
    </row>
    <row r="11" spans="1:13" ht="66.75" customHeight="1" x14ac:dyDescent="0.25">
      <c r="A11" s="105"/>
      <c r="B11" s="105"/>
      <c r="C11" s="105"/>
      <c r="D11" s="105"/>
      <c r="E11" s="105"/>
      <c r="F11" s="105"/>
      <c r="G11" s="105"/>
      <c r="H11" s="105"/>
      <c r="I11" s="25" t="s">
        <v>83</v>
      </c>
      <c r="J11" s="25" t="s">
        <v>123</v>
      </c>
      <c r="K11" s="25" t="s">
        <v>182</v>
      </c>
      <c r="L11" s="9"/>
    </row>
    <row r="12" spans="1:13" ht="18" customHeight="1" x14ac:dyDescent="0.25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9"/>
    </row>
    <row r="13" spans="1:13" ht="100.5" customHeight="1" x14ac:dyDescent="0.25">
      <c r="A13" s="25">
        <v>1</v>
      </c>
      <c r="B13" s="52" t="s">
        <v>70</v>
      </c>
      <c r="C13" s="50"/>
      <c r="D13" s="53"/>
      <c r="E13" s="50"/>
      <c r="F13" s="22">
        <v>2021</v>
      </c>
      <c r="G13" s="22">
        <v>2023</v>
      </c>
      <c r="H13" s="22"/>
      <c r="I13" s="54">
        <f>I14+I48+I75+I79+I83</f>
        <v>885904.32900000003</v>
      </c>
      <c r="J13" s="54">
        <f>J14+J48+J75+J79+J83</f>
        <v>955944.11600000004</v>
      </c>
      <c r="K13" s="54">
        <f>K14+K48+K75+K79+K83</f>
        <v>897844.35399999993</v>
      </c>
      <c r="L13" s="29"/>
      <c r="M13" s="82"/>
    </row>
    <row r="14" spans="1:13" ht="45.75" customHeight="1" x14ac:dyDescent="0.25">
      <c r="A14" s="25">
        <v>2</v>
      </c>
      <c r="B14" s="55" t="s">
        <v>7</v>
      </c>
      <c r="C14" s="50"/>
      <c r="D14" s="49" t="s">
        <v>103</v>
      </c>
      <c r="E14" s="50"/>
      <c r="F14" s="22">
        <v>2021</v>
      </c>
      <c r="G14" s="22">
        <v>2023</v>
      </c>
      <c r="H14" s="56" t="s">
        <v>41</v>
      </c>
      <c r="I14" s="54">
        <f>I15+I33+I38+I30</f>
        <v>239800.424</v>
      </c>
      <c r="J14" s="54">
        <f>J15+J33+J38+J30</f>
        <v>291627.76299999998</v>
      </c>
      <c r="K14" s="54">
        <f>K15+K33+K38+K30</f>
        <v>231627.76300000001</v>
      </c>
      <c r="L14" s="30"/>
      <c r="M14" s="48"/>
    </row>
    <row r="15" spans="1:13" ht="88.5" customHeight="1" x14ac:dyDescent="0.25">
      <c r="A15" s="89">
        <v>3</v>
      </c>
      <c r="B15" s="98" t="s">
        <v>59</v>
      </c>
      <c r="C15" s="95"/>
      <c r="D15" s="92" t="s">
        <v>103</v>
      </c>
      <c r="E15" s="118" t="s">
        <v>14</v>
      </c>
      <c r="F15" s="22">
        <v>2021</v>
      </c>
      <c r="G15" s="22">
        <v>2023</v>
      </c>
      <c r="H15" s="56" t="s">
        <v>17</v>
      </c>
      <c r="I15" s="57">
        <f>I16+I17+I18</f>
        <v>215640.66099999999</v>
      </c>
      <c r="J15" s="57">
        <f>J16+J17+J18</f>
        <v>269268</v>
      </c>
      <c r="K15" s="57">
        <f>K16+K17+K18</f>
        <v>209268</v>
      </c>
      <c r="L15" s="31"/>
      <c r="M15" s="48"/>
    </row>
    <row r="16" spans="1:13" ht="113.25" customHeight="1" x14ac:dyDescent="0.25">
      <c r="A16" s="90"/>
      <c r="B16" s="99"/>
      <c r="C16" s="96"/>
      <c r="D16" s="113"/>
      <c r="E16" s="119"/>
      <c r="F16" s="22">
        <v>2021</v>
      </c>
      <c r="G16" s="22">
        <v>2023</v>
      </c>
      <c r="H16" s="58" t="s">
        <v>193</v>
      </c>
      <c r="I16" s="59">
        <f>I19+I22+I24</f>
        <v>215640.66099999999</v>
      </c>
      <c r="J16" s="59">
        <f>J19+J22+J24</f>
        <v>209268</v>
      </c>
      <c r="K16" s="59">
        <f>K19+K22+K24</f>
        <v>209268</v>
      </c>
      <c r="L16" s="31"/>
      <c r="M16" s="48"/>
    </row>
    <row r="17" spans="1:13" ht="45.75" hidden="1" customHeight="1" x14ac:dyDescent="0.25">
      <c r="A17" s="90"/>
      <c r="B17" s="99"/>
      <c r="C17" s="96"/>
      <c r="D17" s="49" t="s">
        <v>106</v>
      </c>
      <c r="E17" s="119"/>
      <c r="F17" s="22"/>
      <c r="G17" s="22"/>
      <c r="H17" s="58" t="s">
        <v>140</v>
      </c>
      <c r="I17" s="60" t="str">
        <f>I26</f>
        <v>0,000</v>
      </c>
      <c r="J17" s="58" t="s">
        <v>89</v>
      </c>
      <c r="K17" s="58" t="s">
        <v>89</v>
      </c>
      <c r="L17" s="20"/>
      <c r="M17" s="5"/>
    </row>
    <row r="18" spans="1:13" ht="48.75" customHeight="1" x14ac:dyDescent="0.25">
      <c r="A18" s="91"/>
      <c r="B18" s="99"/>
      <c r="C18" s="97"/>
      <c r="D18" s="49" t="s">
        <v>84</v>
      </c>
      <c r="E18" s="120"/>
      <c r="F18" s="22">
        <v>2022</v>
      </c>
      <c r="G18" s="22">
        <v>2022</v>
      </c>
      <c r="H18" s="58" t="s">
        <v>177</v>
      </c>
      <c r="I18" s="59">
        <f>I28</f>
        <v>0</v>
      </c>
      <c r="J18" s="59">
        <f>J28</f>
        <v>60000</v>
      </c>
      <c r="K18" s="59">
        <f>K28</f>
        <v>0</v>
      </c>
      <c r="L18" s="32"/>
      <c r="M18" s="5"/>
    </row>
    <row r="19" spans="1:13" ht="129.75" customHeight="1" x14ac:dyDescent="0.25">
      <c r="A19" s="25">
        <v>4</v>
      </c>
      <c r="B19" s="49" t="s">
        <v>82</v>
      </c>
      <c r="C19" s="22"/>
      <c r="D19" s="49" t="s">
        <v>103</v>
      </c>
      <c r="E19" s="50" t="s">
        <v>15</v>
      </c>
      <c r="F19" s="51" t="s">
        <v>166</v>
      </c>
      <c r="G19" s="51" t="s">
        <v>167</v>
      </c>
      <c r="H19" s="58" t="s">
        <v>192</v>
      </c>
      <c r="I19" s="43">
        <v>200665.77299999999</v>
      </c>
      <c r="J19" s="43">
        <v>194293.11199999999</v>
      </c>
      <c r="K19" s="43">
        <v>194293.11199999999</v>
      </c>
      <c r="L19" s="31"/>
      <c r="M19" s="5"/>
    </row>
    <row r="20" spans="1:13" ht="75.75" customHeight="1" x14ac:dyDescent="0.25">
      <c r="A20" s="25">
        <v>5</v>
      </c>
      <c r="B20" s="49" t="s">
        <v>49</v>
      </c>
      <c r="C20" s="22" t="s">
        <v>8</v>
      </c>
      <c r="D20" s="49" t="s">
        <v>103</v>
      </c>
      <c r="E20" s="22" t="s">
        <v>9</v>
      </c>
      <c r="F20" s="22" t="s">
        <v>9</v>
      </c>
      <c r="G20" s="51" t="s">
        <v>167</v>
      </c>
      <c r="H20" s="22" t="s">
        <v>9</v>
      </c>
      <c r="I20" s="22" t="s">
        <v>9</v>
      </c>
      <c r="J20" s="22" t="s">
        <v>9</v>
      </c>
      <c r="K20" s="22" t="s">
        <v>9</v>
      </c>
      <c r="L20" s="33"/>
      <c r="M20" s="5"/>
    </row>
    <row r="21" spans="1:13" ht="59.25" customHeight="1" x14ac:dyDescent="0.25">
      <c r="A21" s="25">
        <v>6</v>
      </c>
      <c r="B21" s="49" t="s">
        <v>50</v>
      </c>
      <c r="C21" s="22" t="s">
        <v>8</v>
      </c>
      <c r="D21" s="49" t="s">
        <v>104</v>
      </c>
      <c r="E21" s="22" t="s">
        <v>9</v>
      </c>
      <c r="F21" s="22" t="s">
        <v>9</v>
      </c>
      <c r="G21" s="51" t="s">
        <v>167</v>
      </c>
      <c r="H21" s="22" t="s">
        <v>9</v>
      </c>
      <c r="I21" s="22" t="s">
        <v>9</v>
      </c>
      <c r="J21" s="22" t="s">
        <v>9</v>
      </c>
      <c r="K21" s="22" t="s">
        <v>9</v>
      </c>
      <c r="L21" s="31"/>
      <c r="M21" s="5"/>
    </row>
    <row r="22" spans="1:13" ht="55.5" customHeight="1" x14ac:dyDescent="0.25">
      <c r="A22" s="25">
        <v>7</v>
      </c>
      <c r="B22" s="49" t="s">
        <v>60</v>
      </c>
      <c r="C22" s="61"/>
      <c r="D22" s="49" t="s">
        <v>104</v>
      </c>
      <c r="E22" s="22" t="s">
        <v>16</v>
      </c>
      <c r="F22" s="51" t="s">
        <v>166</v>
      </c>
      <c r="G22" s="51" t="s">
        <v>167</v>
      </c>
      <c r="H22" s="58" t="s">
        <v>179</v>
      </c>
      <c r="I22" s="42">
        <v>14974.888000000001</v>
      </c>
      <c r="J22" s="42">
        <v>14974.888000000001</v>
      </c>
      <c r="K22" s="42">
        <v>14974.888000000001</v>
      </c>
      <c r="L22" s="20"/>
      <c r="M22" s="5"/>
    </row>
    <row r="23" spans="1:13" ht="99.75" customHeight="1" x14ac:dyDescent="0.25">
      <c r="A23" s="25">
        <v>8</v>
      </c>
      <c r="B23" s="49" t="s">
        <v>72</v>
      </c>
      <c r="C23" s="22" t="s">
        <v>8</v>
      </c>
      <c r="D23" s="49" t="s">
        <v>104</v>
      </c>
      <c r="E23" s="22" t="s">
        <v>9</v>
      </c>
      <c r="F23" s="22" t="s">
        <v>9</v>
      </c>
      <c r="G23" s="83" t="s">
        <v>167</v>
      </c>
      <c r="H23" s="22" t="s">
        <v>9</v>
      </c>
      <c r="I23" s="22" t="s">
        <v>9</v>
      </c>
      <c r="J23" s="22" t="s">
        <v>9</v>
      </c>
      <c r="K23" s="22" t="s">
        <v>9</v>
      </c>
      <c r="L23" s="20"/>
      <c r="M23" s="5"/>
    </row>
    <row r="24" spans="1:13" ht="63.75" hidden="1" customHeight="1" x14ac:dyDescent="0.25">
      <c r="A24" s="25">
        <v>9</v>
      </c>
      <c r="B24" s="49" t="s">
        <v>112</v>
      </c>
      <c r="C24" s="22"/>
      <c r="D24" s="49" t="s">
        <v>103</v>
      </c>
      <c r="E24" s="22" t="s">
        <v>18</v>
      </c>
      <c r="F24" s="51"/>
      <c r="G24" s="51"/>
      <c r="H24" s="58" t="s">
        <v>178</v>
      </c>
      <c r="I24" s="58" t="s">
        <v>93</v>
      </c>
      <c r="J24" s="63">
        <v>0</v>
      </c>
      <c r="K24" s="63">
        <v>0</v>
      </c>
      <c r="L24" s="34"/>
      <c r="M24" s="5"/>
    </row>
    <row r="25" spans="1:13" ht="57.75" hidden="1" customHeight="1" x14ac:dyDescent="0.25">
      <c r="A25" s="25">
        <v>10</v>
      </c>
      <c r="B25" s="49" t="s">
        <v>113</v>
      </c>
      <c r="C25" s="22" t="s">
        <v>8</v>
      </c>
      <c r="D25" s="49" t="s">
        <v>103</v>
      </c>
      <c r="E25" s="22" t="s">
        <v>9</v>
      </c>
      <c r="F25" s="22" t="s">
        <v>9</v>
      </c>
      <c r="G25" s="51"/>
      <c r="H25" s="22" t="s">
        <v>9</v>
      </c>
      <c r="I25" s="22" t="s">
        <v>9</v>
      </c>
      <c r="J25" s="22" t="s">
        <v>9</v>
      </c>
      <c r="K25" s="22" t="s">
        <v>9</v>
      </c>
      <c r="L25" s="20"/>
      <c r="M25" s="5"/>
    </row>
    <row r="26" spans="1:13" s="2" customFormat="1" ht="54" hidden="1" customHeight="1" x14ac:dyDescent="0.25">
      <c r="A26" s="25">
        <v>11</v>
      </c>
      <c r="B26" s="49" t="s">
        <v>114</v>
      </c>
      <c r="C26" s="22"/>
      <c r="D26" s="49" t="s">
        <v>106</v>
      </c>
      <c r="E26" s="22" t="s">
        <v>61</v>
      </c>
      <c r="F26" s="22"/>
      <c r="G26" s="22"/>
      <c r="H26" s="58" t="s">
        <v>154</v>
      </c>
      <c r="I26" s="58" t="s">
        <v>93</v>
      </c>
      <c r="J26" s="63">
        <v>0</v>
      </c>
      <c r="K26" s="63">
        <v>0</v>
      </c>
      <c r="L26" s="35"/>
      <c r="M26" s="6"/>
    </row>
    <row r="27" spans="1:13" s="2" customFormat="1" ht="66" hidden="1" customHeight="1" x14ac:dyDescent="0.25">
      <c r="A27" s="25">
        <v>12</v>
      </c>
      <c r="B27" s="49" t="s">
        <v>115</v>
      </c>
      <c r="C27" s="22" t="s">
        <v>8</v>
      </c>
      <c r="D27" s="49"/>
      <c r="E27" s="22" t="s">
        <v>9</v>
      </c>
      <c r="F27" s="22" t="s">
        <v>9</v>
      </c>
      <c r="G27" s="62"/>
      <c r="H27" s="22" t="s">
        <v>9</v>
      </c>
      <c r="I27" s="22" t="s">
        <v>9</v>
      </c>
      <c r="J27" s="22" t="s">
        <v>9</v>
      </c>
      <c r="K27" s="22" t="s">
        <v>9</v>
      </c>
      <c r="L27" s="20"/>
      <c r="M27" s="6"/>
    </row>
    <row r="28" spans="1:13" s="2" customFormat="1" ht="63.75" customHeight="1" x14ac:dyDescent="0.25">
      <c r="A28" s="25">
        <v>9</v>
      </c>
      <c r="B28" s="49" t="s">
        <v>116</v>
      </c>
      <c r="C28" s="61"/>
      <c r="D28" s="49" t="s">
        <v>85</v>
      </c>
      <c r="E28" s="50" t="s">
        <v>24</v>
      </c>
      <c r="F28" s="51" t="s">
        <v>176</v>
      </c>
      <c r="G28" s="51" t="s">
        <v>175</v>
      </c>
      <c r="H28" s="22" t="s">
        <v>177</v>
      </c>
      <c r="I28" s="63">
        <v>0</v>
      </c>
      <c r="J28" s="64">
        <v>60000</v>
      </c>
      <c r="K28" s="63">
        <v>0</v>
      </c>
      <c r="L28" s="20"/>
      <c r="M28" s="6"/>
    </row>
    <row r="29" spans="1:13" s="2" customFormat="1" ht="50.25" customHeight="1" x14ac:dyDescent="0.25">
      <c r="A29" s="25">
        <v>10</v>
      </c>
      <c r="B29" s="49" t="s">
        <v>117</v>
      </c>
      <c r="C29" s="22" t="s">
        <v>8</v>
      </c>
      <c r="D29" s="49" t="s">
        <v>86</v>
      </c>
      <c r="E29" s="22" t="s">
        <v>9</v>
      </c>
      <c r="F29" s="22" t="s">
        <v>9</v>
      </c>
      <c r="G29" s="51" t="s">
        <v>175</v>
      </c>
      <c r="H29" s="22" t="s">
        <v>9</v>
      </c>
      <c r="I29" s="22" t="s">
        <v>9</v>
      </c>
      <c r="J29" s="22" t="s">
        <v>9</v>
      </c>
      <c r="K29" s="22" t="s">
        <v>9</v>
      </c>
      <c r="L29" s="20"/>
      <c r="M29" s="6"/>
    </row>
    <row r="30" spans="1:13" s="2" customFormat="1" ht="80.25" customHeight="1" x14ac:dyDescent="0.25">
      <c r="A30" s="25">
        <v>11</v>
      </c>
      <c r="B30" s="49" t="s">
        <v>121</v>
      </c>
      <c r="C30" s="22"/>
      <c r="D30" s="49" t="s">
        <v>104</v>
      </c>
      <c r="E30" s="50" t="s">
        <v>122</v>
      </c>
      <c r="F30" s="51">
        <v>44197</v>
      </c>
      <c r="G30" s="51">
        <v>44377</v>
      </c>
      <c r="H30" s="56" t="s">
        <v>17</v>
      </c>
      <c r="I30" s="59">
        <f>I31</f>
        <v>1800</v>
      </c>
      <c r="J30" s="59">
        <f>J31</f>
        <v>0</v>
      </c>
      <c r="K30" s="59">
        <f>K31</f>
        <v>0</v>
      </c>
      <c r="L30" s="20"/>
      <c r="M30" s="6"/>
    </row>
    <row r="31" spans="1:13" s="2" customFormat="1" ht="54.75" customHeight="1" x14ac:dyDescent="0.25">
      <c r="A31" s="25">
        <v>12</v>
      </c>
      <c r="B31" s="49" t="s">
        <v>131</v>
      </c>
      <c r="C31" s="22"/>
      <c r="D31" s="49" t="s">
        <v>103</v>
      </c>
      <c r="E31" s="50" t="s">
        <v>124</v>
      </c>
      <c r="F31" s="51">
        <v>44197</v>
      </c>
      <c r="G31" s="51">
        <v>44377</v>
      </c>
      <c r="H31" s="58" t="s">
        <v>174</v>
      </c>
      <c r="I31" s="63">
        <v>1800</v>
      </c>
      <c r="J31" s="63">
        <v>0</v>
      </c>
      <c r="K31" s="65">
        <v>0</v>
      </c>
      <c r="L31" s="20"/>
      <c r="M31" s="6"/>
    </row>
    <row r="32" spans="1:13" s="2" customFormat="1" ht="46.5" customHeight="1" x14ac:dyDescent="0.25">
      <c r="A32" s="25">
        <v>13</v>
      </c>
      <c r="B32" s="49" t="s">
        <v>132</v>
      </c>
      <c r="C32" s="22" t="s">
        <v>8</v>
      </c>
      <c r="D32" s="49" t="s">
        <v>103</v>
      </c>
      <c r="E32" s="22" t="s">
        <v>9</v>
      </c>
      <c r="F32" s="22" t="s">
        <v>9</v>
      </c>
      <c r="G32" s="51">
        <v>44377</v>
      </c>
      <c r="H32" s="22" t="s">
        <v>9</v>
      </c>
      <c r="I32" s="22" t="s">
        <v>9</v>
      </c>
      <c r="J32" s="22" t="s">
        <v>9</v>
      </c>
      <c r="K32" s="22" t="s">
        <v>9</v>
      </c>
      <c r="L32" s="20"/>
      <c r="M32" s="6"/>
    </row>
    <row r="33" spans="1:14" s="2" customFormat="1" ht="105" customHeight="1" x14ac:dyDescent="0.25">
      <c r="A33" s="25">
        <v>14</v>
      </c>
      <c r="B33" s="55" t="s">
        <v>53</v>
      </c>
      <c r="C33" s="61"/>
      <c r="D33" s="49" t="s">
        <v>103</v>
      </c>
      <c r="E33" s="50" t="s">
        <v>19</v>
      </c>
      <c r="F33" s="58" t="s">
        <v>196</v>
      </c>
      <c r="G33" s="58" t="s">
        <v>197</v>
      </c>
      <c r="H33" s="56" t="s">
        <v>17</v>
      </c>
      <c r="I33" s="66">
        <f>I34+I36</f>
        <v>473.03800000000001</v>
      </c>
      <c r="J33" s="66">
        <f>J34+J36</f>
        <v>473.03800000000001</v>
      </c>
      <c r="K33" s="66">
        <f>K34+K36</f>
        <v>473.03800000000001</v>
      </c>
      <c r="L33" s="20"/>
      <c r="M33" s="6"/>
    </row>
    <row r="34" spans="1:14" s="2" customFormat="1" ht="93.75" customHeight="1" x14ac:dyDescent="0.25">
      <c r="A34" s="25">
        <v>15</v>
      </c>
      <c r="B34" s="49" t="s">
        <v>62</v>
      </c>
      <c r="C34" s="61"/>
      <c r="D34" s="49" t="s">
        <v>104</v>
      </c>
      <c r="E34" s="50" t="s">
        <v>20</v>
      </c>
      <c r="F34" s="51" t="s">
        <v>166</v>
      </c>
      <c r="G34" s="51" t="s">
        <v>167</v>
      </c>
      <c r="H34" s="58" t="s">
        <v>171</v>
      </c>
      <c r="I34" s="63">
        <v>371.488</v>
      </c>
      <c r="J34" s="63">
        <v>250</v>
      </c>
      <c r="K34" s="63">
        <v>250</v>
      </c>
      <c r="L34" s="20"/>
      <c r="M34" s="6"/>
    </row>
    <row r="35" spans="1:14" s="2" customFormat="1" ht="57" customHeight="1" x14ac:dyDescent="0.25">
      <c r="A35" s="25">
        <v>16</v>
      </c>
      <c r="B35" s="49" t="s">
        <v>78</v>
      </c>
      <c r="C35" s="22" t="s">
        <v>8</v>
      </c>
      <c r="D35" s="49" t="s">
        <v>104</v>
      </c>
      <c r="E35" s="22" t="s">
        <v>9</v>
      </c>
      <c r="F35" s="22" t="s">
        <v>9</v>
      </c>
      <c r="G35" s="51" t="s">
        <v>167</v>
      </c>
      <c r="H35" s="22" t="s">
        <v>9</v>
      </c>
      <c r="I35" s="22" t="s">
        <v>9</v>
      </c>
      <c r="J35" s="22" t="s">
        <v>9</v>
      </c>
      <c r="K35" s="22" t="s">
        <v>9</v>
      </c>
      <c r="L35" s="20"/>
      <c r="M35" s="6"/>
    </row>
    <row r="36" spans="1:14" s="2" customFormat="1" ht="63" customHeight="1" x14ac:dyDescent="0.25">
      <c r="A36" s="39">
        <v>17</v>
      </c>
      <c r="B36" s="49" t="s">
        <v>81</v>
      </c>
      <c r="C36" s="61"/>
      <c r="D36" s="49" t="s">
        <v>103</v>
      </c>
      <c r="E36" s="50" t="s">
        <v>21</v>
      </c>
      <c r="F36" s="51" t="s">
        <v>166</v>
      </c>
      <c r="G36" s="51" t="s">
        <v>167</v>
      </c>
      <c r="H36" s="58" t="s">
        <v>171</v>
      </c>
      <c r="I36" s="63">
        <v>101.55</v>
      </c>
      <c r="J36" s="63">
        <v>223.03800000000001</v>
      </c>
      <c r="K36" s="63">
        <v>223.03800000000001</v>
      </c>
      <c r="L36" s="34"/>
      <c r="M36" s="6"/>
    </row>
    <row r="37" spans="1:14" s="2" customFormat="1" ht="59.25" customHeight="1" x14ac:dyDescent="0.25">
      <c r="A37" s="39">
        <v>18</v>
      </c>
      <c r="B37" s="49" t="s">
        <v>51</v>
      </c>
      <c r="C37" s="22" t="s">
        <v>8</v>
      </c>
      <c r="D37" s="49" t="s">
        <v>103</v>
      </c>
      <c r="E37" s="22" t="s">
        <v>9</v>
      </c>
      <c r="F37" s="22" t="s">
        <v>9</v>
      </c>
      <c r="G37" s="51" t="s">
        <v>167</v>
      </c>
      <c r="H37" s="22" t="s">
        <v>9</v>
      </c>
      <c r="I37" s="22" t="s">
        <v>9</v>
      </c>
      <c r="J37" s="22" t="s">
        <v>9</v>
      </c>
      <c r="K37" s="22" t="s">
        <v>9</v>
      </c>
      <c r="L37" s="20"/>
      <c r="M37" s="6"/>
    </row>
    <row r="38" spans="1:14" s="2" customFormat="1" ht="152.25" customHeight="1" x14ac:dyDescent="0.25">
      <c r="A38" s="89">
        <v>19</v>
      </c>
      <c r="B38" s="116" t="s">
        <v>52</v>
      </c>
      <c r="C38" s="95"/>
      <c r="D38" s="92" t="s">
        <v>103</v>
      </c>
      <c r="E38" s="22" t="s">
        <v>22</v>
      </c>
      <c r="F38" s="22">
        <v>2021</v>
      </c>
      <c r="G38" s="22">
        <v>2023</v>
      </c>
      <c r="H38" s="67" t="s">
        <v>17</v>
      </c>
      <c r="I38" s="57">
        <f>I39+I40</f>
        <v>21886.724999999999</v>
      </c>
      <c r="J38" s="57">
        <f>J39+J40</f>
        <v>21886.724999999999</v>
      </c>
      <c r="K38" s="57">
        <f>K39+K40</f>
        <v>21886.724999999999</v>
      </c>
      <c r="L38" s="20"/>
      <c r="M38" s="6"/>
    </row>
    <row r="39" spans="1:14" s="2" customFormat="1" ht="52.5" customHeight="1" x14ac:dyDescent="0.25">
      <c r="A39" s="90"/>
      <c r="B39" s="117"/>
      <c r="C39" s="97"/>
      <c r="D39" s="94"/>
      <c r="E39" s="22"/>
      <c r="F39" s="22">
        <v>2021</v>
      </c>
      <c r="G39" s="22">
        <v>2023</v>
      </c>
      <c r="H39" s="67"/>
      <c r="I39" s="57">
        <f>I41+I43</f>
        <v>21886.724999999999</v>
      </c>
      <c r="J39" s="57">
        <f>J41</f>
        <v>21886.724999999999</v>
      </c>
      <c r="K39" s="57">
        <f>K41</f>
        <v>21886.724999999999</v>
      </c>
      <c r="L39" s="32"/>
      <c r="M39" s="6"/>
    </row>
    <row r="40" spans="1:14" s="2" customFormat="1" ht="42.75" hidden="1" customHeight="1" x14ac:dyDescent="0.25">
      <c r="A40" s="91"/>
      <c r="B40" s="117"/>
      <c r="C40" s="22"/>
      <c r="D40" s="49" t="s">
        <v>139</v>
      </c>
      <c r="E40" s="22"/>
      <c r="F40" s="22">
        <v>2021</v>
      </c>
      <c r="G40" s="22">
        <v>2021</v>
      </c>
      <c r="H40" s="67"/>
      <c r="I40" s="57">
        <f>I45</f>
        <v>0</v>
      </c>
      <c r="J40" s="57">
        <f>J45</f>
        <v>0</v>
      </c>
      <c r="K40" s="57">
        <f>K45</f>
        <v>0</v>
      </c>
      <c r="L40" s="20"/>
      <c r="M40" s="6"/>
    </row>
    <row r="41" spans="1:14" s="2" customFormat="1" ht="89.25" customHeight="1" x14ac:dyDescent="0.25">
      <c r="A41" s="25">
        <v>20</v>
      </c>
      <c r="B41" s="49" t="s">
        <v>102</v>
      </c>
      <c r="C41" s="22"/>
      <c r="D41" s="49" t="s">
        <v>103</v>
      </c>
      <c r="E41" s="50" t="s">
        <v>23</v>
      </c>
      <c r="F41" s="51" t="s">
        <v>166</v>
      </c>
      <c r="G41" s="51" t="s">
        <v>167</v>
      </c>
      <c r="H41" s="58" t="s">
        <v>172</v>
      </c>
      <c r="I41" s="59">
        <v>21886.724999999999</v>
      </c>
      <c r="J41" s="59">
        <v>21886.724999999999</v>
      </c>
      <c r="K41" s="59">
        <v>21886.724999999999</v>
      </c>
      <c r="L41" s="32"/>
      <c r="M41" s="6"/>
    </row>
    <row r="42" spans="1:14" s="2" customFormat="1" ht="52.5" customHeight="1" x14ac:dyDescent="0.25">
      <c r="A42" s="25">
        <v>21</v>
      </c>
      <c r="B42" s="49" t="s">
        <v>63</v>
      </c>
      <c r="C42" s="22" t="s">
        <v>8</v>
      </c>
      <c r="D42" s="49" t="s">
        <v>104</v>
      </c>
      <c r="E42" s="22" t="s">
        <v>9</v>
      </c>
      <c r="F42" s="22" t="s">
        <v>9</v>
      </c>
      <c r="G42" s="51" t="s">
        <v>167</v>
      </c>
      <c r="H42" s="22" t="s">
        <v>9</v>
      </c>
      <c r="I42" s="22" t="s">
        <v>9</v>
      </c>
      <c r="J42" s="22" t="s">
        <v>9</v>
      </c>
      <c r="K42" s="22" t="s">
        <v>9</v>
      </c>
      <c r="L42" s="20"/>
      <c r="M42" s="6"/>
    </row>
    <row r="43" spans="1:14" s="2" customFormat="1" ht="150" hidden="1" customHeight="1" x14ac:dyDescent="0.25">
      <c r="A43" s="25">
        <v>27</v>
      </c>
      <c r="B43" s="49" t="s">
        <v>149</v>
      </c>
      <c r="C43" s="22"/>
      <c r="D43" s="49" t="s">
        <v>103</v>
      </c>
      <c r="E43" s="22" t="s">
        <v>143</v>
      </c>
      <c r="F43" s="62"/>
      <c r="G43" s="62"/>
      <c r="H43" s="58" t="s">
        <v>172</v>
      </c>
      <c r="I43" s="63">
        <v>0</v>
      </c>
      <c r="J43" s="63">
        <v>0</v>
      </c>
      <c r="K43" s="63">
        <v>0</v>
      </c>
      <c r="L43" s="32"/>
      <c r="M43" s="6"/>
    </row>
    <row r="44" spans="1:14" s="2" customFormat="1" ht="72.75" hidden="1" customHeight="1" x14ac:dyDescent="0.25">
      <c r="A44" s="25">
        <v>28</v>
      </c>
      <c r="B44" s="49" t="s">
        <v>150</v>
      </c>
      <c r="C44" s="22" t="s">
        <v>8</v>
      </c>
      <c r="D44" s="49" t="s">
        <v>104</v>
      </c>
      <c r="E44" s="22" t="s">
        <v>9</v>
      </c>
      <c r="F44" s="22" t="s">
        <v>9</v>
      </c>
      <c r="G44" s="62"/>
      <c r="H44" s="22" t="s">
        <v>9</v>
      </c>
      <c r="I44" s="22" t="s">
        <v>9</v>
      </c>
      <c r="J44" s="22" t="s">
        <v>9</v>
      </c>
      <c r="K44" s="22" t="s">
        <v>9</v>
      </c>
      <c r="L44" s="20"/>
      <c r="M44" s="6"/>
    </row>
    <row r="45" spans="1:14" s="2" customFormat="1" ht="66.75" hidden="1" customHeight="1" x14ac:dyDescent="0.25">
      <c r="A45" s="25">
        <v>29</v>
      </c>
      <c r="B45" s="49" t="s">
        <v>144</v>
      </c>
      <c r="C45" s="22"/>
      <c r="D45" s="49" t="s">
        <v>139</v>
      </c>
      <c r="E45" s="22" t="s">
        <v>141</v>
      </c>
      <c r="F45" s="51"/>
      <c r="G45" s="51"/>
      <c r="H45" s="58" t="s">
        <v>101</v>
      </c>
      <c r="I45" s="59">
        <v>0</v>
      </c>
      <c r="J45" s="59">
        <v>0</v>
      </c>
      <c r="K45" s="59">
        <v>0</v>
      </c>
      <c r="L45" s="20"/>
      <c r="M45" s="6"/>
    </row>
    <row r="46" spans="1:14" s="2" customFormat="1" ht="64.5" hidden="1" customHeight="1" x14ac:dyDescent="0.25">
      <c r="A46" s="25">
        <v>30</v>
      </c>
      <c r="B46" s="49" t="s">
        <v>145</v>
      </c>
      <c r="C46" s="22" t="s">
        <v>8</v>
      </c>
      <c r="D46" s="49" t="s">
        <v>139</v>
      </c>
      <c r="E46" s="22" t="s">
        <v>9</v>
      </c>
      <c r="F46" s="22" t="s">
        <v>9</v>
      </c>
      <c r="G46" s="51"/>
      <c r="H46" s="22" t="s">
        <v>9</v>
      </c>
      <c r="I46" s="22" t="s">
        <v>9</v>
      </c>
      <c r="J46" s="22" t="s">
        <v>9</v>
      </c>
      <c r="K46" s="22" t="s">
        <v>9</v>
      </c>
      <c r="L46" s="20"/>
      <c r="M46" s="6"/>
    </row>
    <row r="47" spans="1:14" s="2" customFormat="1" ht="63.75" hidden="1" customHeight="1" x14ac:dyDescent="0.25">
      <c r="A47" s="25">
        <v>31</v>
      </c>
      <c r="B47" s="49" t="s">
        <v>146</v>
      </c>
      <c r="C47" s="22" t="s">
        <v>8</v>
      </c>
      <c r="D47" s="49" t="s">
        <v>139</v>
      </c>
      <c r="E47" s="22" t="s">
        <v>9</v>
      </c>
      <c r="F47" s="22" t="s">
        <v>9</v>
      </c>
      <c r="G47" s="51"/>
      <c r="H47" s="22" t="s">
        <v>9</v>
      </c>
      <c r="I47" s="22" t="s">
        <v>9</v>
      </c>
      <c r="J47" s="22" t="s">
        <v>9</v>
      </c>
      <c r="K47" s="22" t="s">
        <v>9</v>
      </c>
      <c r="L47" s="20"/>
      <c r="M47" s="6"/>
    </row>
    <row r="48" spans="1:14" s="2" customFormat="1" ht="47.25" customHeight="1" x14ac:dyDescent="0.25">
      <c r="A48" s="46">
        <v>22</v>
      </c>
      <c r="B48" s="55" t="s">
        <v>10</v>
      </c>
      <c r="C48" s="22"/>
      <c r="D48" s="49" t="s">
        <v>103</v>
      </c>
      <c r="E48" s="22"/>
      <c r="F48" s="22">
        <v>2021</v>
      </c>
      <c r="G48" s="22">
        <v>2023</v>
      </c>
      <c r="H48" s="56" t="s">
        <v>41</v>
      </c>
      <c r="I48" s="57">
        <f>I49+I56+I59</f>
        <v>615083.40500000003</v>
      </c>
      <c r="J48" s="57">
        <f>J49+J56+J59</f>
        <v>632499.95900000003</v>
      </c>
      <c r="K48" s="57">
        <f>K49+K56+K59</f>
        <v>634400.19699999993</v>
      </c>
      <c r="L48" s="32"/>
      <c r="M48" s="32"/>
      <c r="N48" s="32"/>
    </row>
    <row r="49" spans="1:14" s="2" customFormat="1" ht="92.25" customHeight="1" x14ac:dyDescent="0.25">
      <c r="A49" s="46">
        <v>23</v>
      </c>
      <c r="B49" s="55" t="s">
        <v>54</v>
      </c>
      <c r="C49" s="61"/>
      <c r="D49" s="49" t="s">
        <v>104</v>
      </c>
      <c r="E49" s="22" t="s">
        <v>30</v>
      </c>
      <c r="F49" s="22">
        <v>2021</v>
      </c>
      <c r="G49" s="22">
        <v>2023</v>
      </c>
      <c r="H49" s="68" t="s">
        <v>17</v>
      </c>
      <c r="I49" s="57">
        <f>I50</f>
        <v>588903.40500000003</v>
      </c>
      <c r="J49" s="57">
        <f>J50</f>
        <v>587844.11</v>
      </c>
      <c r="K49" s="57">
        <f>K50</f>
        <v>587844.11</v>
      </c>
      <c r="L49" s="32"/>
      <c r="M49" s="32"/>
      <c r="N49" s="32"/>
    </row>
    <row r="50" spans="1:14" s="2" customFormat="1" ht="75.75" customHeight="1" x14ac:dyDescent="0.25">
      <c r="A50" s="46">
        <v>24</v>
      </c>
      <c r="B50" s="49" t="s">
        <v>90</v>
      </c>
      <c r="C50" s="61"/>
      <c r="D50" s="49" t="s">
        <v>103</v>
      </c>
      <c r="E50" s="50" t="s">
        <v>25</v>
      </c>
      <c r="F50" s="51" t="s">
        <v>166</v>
      </c>
      <c r="G50" s="51" t="s">
        <v>167</v>
      </c>
      <c r="H50" s="58" t="s">
        <v>120</v>
      </c>
      <c r="I50" s="42">
        <v>588903.40500000003</v>
      </c>
      <c r="J50" s="42">
        <v>587844.11</v>
      </c>
      <c r="K50" s="43">
        <v>587844.11</v>
      </c>
      <c r="L50" s="20"/>
      <c r="M50" s="6"/>
    </row>
    <row r="51" spans="1:14" s="2" customFormat="1" ht="71.25" customHeight="1" x14ac:dyDescent="0.25">
      <c r="A51" s="25">
        <v>25</v>
      </c>
      <c r="B51" s="49" t="s">
        <v>55</v>
      </c>
      <c r="C51" s="22" t="s">
        <v>8</v>
      </c>
      <c r="D51" s="49" t="s">
        <v>104</v>
      </c>
      <c r="E51" s="22" t="s">
        <v>9</v>
      </c>
      <c r="F51" s="22" t="s">
        <v>9</v>
      </c>
      <c r="G51" s="51" t="s">
        <v>167</v>
      </c>
      <c r="H51" s="22" t="s">
        <v>9</v>
      </c>
      <c r="I51" s="22" t="s">
        <v>9</v>
      </c>
      <c r="J51" s="22" t="s">
        <v>9</v>
      </c>
      <c r="K51" s="22" t="s">
        <v>9</v>
      </c>
      <c r="L51" s="20"/>
      <c r="M51" s="6"/>
    </row>
    <row r="52" spans="1:14" s="2" customFormat="1" ht="53.25" hidden="1" customHeight="1" x14ac:dyDescent="0.25">
      <c r="A52" s="25">
        <v>36</v>
      </c>
      <c r="B52" s="49" t="s">
        <v>100</v>
      </c>
      <c r="C52" s="22" t="s">
        <v>8</v>
      </c>
      <c r="D52" s="49" t="s">
        <v>103</v>
      </c>
      <c r="E52" s="22" t="s">
        <v>9</v>
      </c>
      <c r="F52" s="22" t="s">
        <v>9</v>
      </c>
      <c r="G52" s="51"/>
      <c r="H52" s="22" t="s">
        <v>9</v>
      </c>
      <c r="I52" s="22" t="s">
        <v>9</v>
      </c>
      <c r="J52" s="22" t="s">
        <v>9</v>
      </c>
      <c r="K52" s="22" t="s">
        <v>9</v>
      </c>
      <c r="L52" s="20"/>
      <c r="M52" s="6"/>
    </row>
    <row r="53" spans="1:14" s="2" customFormat="1" ht="113.25" hidden="1" customHeight="1" x14ac:dyDescent="0.25">
      <c r="A53" s="25">
        <v>37</v>
      </c>
      <c r="B53" s="49" t="s">
        <v>121</v>
      </c>
      <c r="C53" s="22"/>
      <c r="D53" s="49" t="s">
        <v>103</v>
      </c>
      <c r="E53" s="50" t="s">
        <v>142</v>
      </c>
      <c r="F53" s="51"/>
      <c r="G53" s="51"/>
      <c r="H53" s="67" t="s">
        <v>17</v>
      </c>
      <c r="I53" s="57">
        <f>I54</f>
        <v>0</v>
      </c>
      <c r="J53" s="57">
        <f>J54</f>
        <v>0</v>
      </c>
      <c r="K53" s="57">
        <f>K54</f>
        <v>0</v>
      </c>
      <c r="L53" s="20"/>
      <c r="M53" s="6"/>
    </row>
    <row r="54" spans="1:14" s="2" customFormat="1" ht="60.75" hidden="1" customHeight="1" x14ac:dyDescent="0.25">
      <c r="A54" s="25">
        <v>38</v>
      </c>
      <c r="B54" s="49" t="s">
        <v>129</v>
      </c>
      <c r="C54" s="22"/>
      <c r="D54" s="49" t="s">
        <v>103</v>
      </c>
      <c r="E54" s="50" t="s">
        <v>25</v>
      </c>
      <c r="F54" s="51"/>
      <c r="G54" s="51"/>
      <c r="H54" s="58" t="s">
        <v>119</v>
      </c>
      <c r="I54" s="59">
        <v>0</v>
      </c>
      <c r="J54" s="59">
        <v>0</v>
      </c>
      <c r="K54" s="59">
        <v>0</v>
      </c>
      <c r="L54" s="20"/>
      <c r="M54" s="6"/>
    </row>
    <row r="55" spans="1:14" s="2" customFormat="1" ht="47.25" hidden="1" customHeight="1" x14ac:dyDescent="0.25">
      <c r="A55" s="25">
        <v>39</v>
      </c>
      <c r="B55" s="49" t="s">
        <v>130</v>
      </c>
      <c r="C55" s="22" t="s">
        <v>8</v>
      </c>
      <c r="D55" s="49" t="s">
        <v>103</v>
      </c>
      <c r="E55" s="22" t="s">
        <v>9</v>
      </c>
      <c r="F55" s="22" t="s">
        <v>9</v>
      </c>
      <c r="G55" s="51"/>
      <c r="H55" s="22" t="s">
        <v>9</v>
      </c>
      <c r="I55" s="22" t="s">
        <v>9</v>
      </c>
      <c r="J55" s="22" t="s">
        <v>9</v>
      </c>
      <c r="K55" s="22" t="s">
        <v>9</v>
      </c>
      <c r="L55" s="20"/>
      <c r="M55" s="6"/>
    </row>
    <row r="56" spans="1:14" s="2" customFormat="1" ht="47.25" customHeight="1" x14ac:dyDescent="0.25">
      <c r="A56" s="45">
        <v>26</v>
      </c>
      <c r="B56" s="49" t="s">
        <v>121</v>
      </c>
      <c r="C56" s="22"/>
      <c r="D56" s="49" t="s">
        <v>103</v>
      </c>
      <c r="E56" s="50" t="s">
        <v>142</v>
      </c>
      <c r="F56" s="58" t="s">
        <v>196</v>
      </c>
      <c r="G56" s="58" t="s">
        <v>197</v>
      </c>
      <c r="H56" s="67" t="s">
        <v>17</v>
      </c>
      <c r="I56" s="57">
        <f>I57</f>
        <v>21180</v>
      </c>
      <c r="J56" s="57">
        <f>J57</f>
        <v>14120</v>
      </c>
      <c r="K56" s="57">
        <f>K57</f>
        <v>14120</v>
      </c>
      <c r="L56" s="20"/>
      <c r="M56" s="6"/>
    </row>
    <row r="57" spans="1:14" s="2" customFormat="1" ht="47.25" customHeight="1" x14ac:dyDescent="0.25">
      <c r="A57" s="45">
        <v>27</v>
      </c>
      <c r="B57" s="49" t="s">
        <v>129</v>
      </c>
      <c r="C57" s="22"/>
      <c r="D57" s="49" t="s">
        <v>103</v>
      </c>
      <c r="E57" s="50" t="s">
        <v>25</v>
      </c>
      <c r="F57" s="51" t="s">
        <v>166</v>
      </c>
      <c r="G57" s="51" t="s">
        <v>167</v>
      </c>
      <c r="H57" s="58" t="s">
        <v>119</v>
      </c>
      <c r="I57" s="59">
        <v>21180</v>
      </c>
      <c r="J57" s="59">
        <v>14120</v>
      </c>
      <c r="K57" s="59">
        <v>14120</v>
      </c>
      <c r="L57" s="20"/>
      <c r="M57" s="6"/>
    </row>
    <row r="58" spans="1:14" s="2" customFormat="1" ht="47.25" customHeight="1" x14ac:dyDescent="0.25">
      <c r="A58" s="45">
        <v>28</v>
      </c>
      <c r="B58" s="49" t="s">
        <v>130</v>
      </c>
      <c r="C58" s="22" t="s">
        <v>8</v>
      </c>
      <c r="D58" s="49" t="s">
        <v>103</v>
      </c>
      <c r="E58" s="22" t="s">
        <v>9</v>
      </c>
      <c r="F58" s="22" t="s">
        <v>9</v>
      </c>
      <c r="G58" s="51" t="s">
        <v>167</v>
      </c>
      <c r="H58" s="22" t="s">
        <v>9</v>
      </c>
      <c r="I58" s="22" t="s">
        <v>9</v>
      </c>
      <c r="J58" s="22" t="s">
        <v>9</v>
      </c>
      <c r="K58" s="22" t="s">
        <v>9</v>
      </c>
      <c r="L58" s="20"/>
      <c r="M58" s="6"/>
    </row>
    <row r="59" spans="1:14" s="2" customFormat="1" ht="59.25" customHeight="1" x14ac:dyDescent="0.25">
      <c r="A59" s="105">
        <v>29</v>
      </c>
      <c r="B59" s="98" t="s">
        <v>26</v>
      </c>
      <c r="C59" s="95"/>
      <c r="D59" s="92" t="s">
        <v>104</v>
      </c>
      <c r="E59" s="112" t="s">
        <v>27</v>
      </c>
      <c r="F59" s="58" t="s">
        <v>196</v>
      </c>
      <c r="G59" s="58" t="s">
        <v>197</v>
      </c>
      <c r="H59" s="67" t="s">
        <v>17</v>
      </c>
      <c r="I59" s="57">
        <f>SUM(I61+I60,I62)</f>
        <v>5000</v>
      </c>
      <c r="J59" s="57">
        <f>SUM(J61+J60,J62)</f>
        <v>30535.848999999998</v>
      </c>
      <c r="K59" s="57">
        <f>SUM(K61+K60,K62)</f>
        <v>32436.087</v>
      </c>
      <c r="L59" s="20"/>
      <c r="M59" s="6"/>
    </row>
    <row r="60" spans="1:14" s="2" customFormat="1" ht="58.5" hidden="1" customHeight="1" x14ac:dyDescent="0.25">
      <c r="A60" s="111"/>
      <c r="B60" s="98"/>
      <c r="C60" s="101"/>
      <c r="D60" s="100"/>
      <c r="E60" s="112"/>
      <c r="F60" s="58"/>
      <c r="G60" s="58"/>
      <c r="H60" s="58"/>
      <c r="I60" s="59">
        <f>SUM(I63,I65)</f>
        <v>0</v>
      </c>
      <c r="J60" s="59">
        <f>SUM(J63,J65)</f>
        <v>0</v>
      </c>
      <c r="K60" s="59">
        <f>SUM(K63,K65)</f>
        <v>0</v>
      </c>
      <c r="L60" s="20"/>
      <c r="M60" s="6"/>
    </row>
    <row r="61" spans="1:14" s="2" customFormat="1" ht="51.75" customHeight="1" x14ac:dyDescent="0.25">
      <c r="A61" s="111"/>
      <c r="B61" s="98"/>
      <c r="C61" s="101"/>
      <c r="D61" s="69" t="s">
        <v>104</v>
      </c>
      <c r="E61" s="112"/>
      <c r="F61" s="58" t="s">
        <v>196</v>
      </c>
      <c r="G61" s="58" t="s">
        <v>197</v>
      </c>
      <c r="H61" s="58"/>
      <c r="I61" s="59">
        <f>I67</f>
        <v>5000</v>
      </c>
      <c r="J61" s="59">
        <f>J67</f>
        <v>281.49799999999999</v>
      </c>
      <c r="K61" s="59">
        <f>K67</f>
        <v>281.49799999999999</v>
      </c>
      <c r="L61" s="20"/>
      <c r="M61" s="6"/>
    </row>
    <row r="62" spans="1:14" s="2" customFormat="1" ht="53.25" customHeight="1" x14ac:dyDescent="0.25">
      <c r="A62" s="111"/>
      <c r="B62" s="99"/>
      <c r="C62" s="97"/>
      <c r="D62" s="49" t="s">
        <v>87</v>
      </c>
      <c r="E62" s="112"/>
      <c r="F62" s="58" t="s">
        <v>198</v>
      </c>
      <c r="G62" s="58" t="s">
        <v>197</v>
      </c>
      <c r="H62" s="58"/>
      <c r="I62" s="59">
        <f>I69+I72</f>
        <v>0</v>
      </c>
      <c r="J62" s="59">
        <f>J69+J72</f>
        <v>30254.350999999999</v>
      </c>
      <c r="K62" s="59">
        <f>K69+K72</f>
        <v>32154.589</v>
      </c>
      <c r="L62" s="20"/>
      <c r="M62" s="6"/>
    </row>
    <row r="63" spans="1:14" s="2" customFormat="1" ht="93.75" hidden="1" customHeight="1" x14ac:dyDescent="0.25">
      <c r="A63" s="46">
        <v>43</v>
      </c>
      <c r="B63" s="49" t="s">
        <v>56</v>
      </c>
      <c r="C63" s="22"/>
      <c r="D63" s="49" t="s">
        <v>104</v>
      </c>
      <c r="E63" s="50" t="s">
        <v>71</v>
      </c>
      <c r="F63" s="51"/>
      <c r="G63" s="51"/>
      <c r="H63" s="58" t="s">
        <v>28</v>
      </c>
      <c r="I63" s="59">
        <v>0</v>
      </c>
      <c r="J63" s="59">
        <v>0</v>
      </c>
      <c r="K63" s="59">
        <v>0</v>
      </c>
      <c r="L63" s="20"/>
      <c r="M63" s="6"/>
    </row>
    <row r="64" spans="1:14" s="2" customFormat="1" ht="54.75" hidden="1" customHeight="1" x14ac:dyDescent="0.25">
      <c r="A64" s="46">
        <v>44</v>
      </c>
      <c r="B64" s="49" t="s">
        <v>64</v>
      </c>
      <c r="C64" s="22" t="s">
        <v>8</v>
      </c>
      <c r="D64" s="49" t="s">
        <v>104</v>
      </c>
      <c r="E64" s="22" t="s">
        <v>9</v>
      </c>
      <c r="F64" s="22" t="s">
        <v>9</v>
      </c>
      <c r="G64" s="51"/>
      <c r="H64" s="22" t="s">
        <v>9</v>
      </c>
      <c r="I64" s="22" t="s">
        <v>9</v>
      </c>
      <c r="J64" s="22" t="s">
        <v>9</v>
      </c>
      <c r="K64" s="22" t="s">
        <v>9</v>
      </c>
      <c r="L64" s="20"/>
      <c r="M64" s="6"/>
    </row>
    <row r="65" spans="1:13" s="2" customFormat="1" ht="78.75" hidden="1" customHeight="1" x14ac:dyDescent="0.25">
      <c r="A65" s="46">
        <v>45</v>
      </c>
      <c r="B65" s="49" t="s">
        <v>57</v>
      </c>
      <c r="C65" s="22"/>
      <c r="D65" s="49" t="s">
        <v>103</v>
      </c>
      <c r="E65" s="22" t="s">
        <v>31</v>
      </c>
      <c r="F65" s="51"/>
      <c r="G65" s="51"/>
      <c r="H65" s="58" t="s">
        <v>29</v>
      </c>
      <c r="I65" s="59">
        <v>0</v>
      </c>
      <c r="J65" s="59">
        <v>0</v>
      </c>
      <c r="K65" s="59">
        <v>0</v>
      </c>
      <c r="L65" s="20"/>
      <c r="M65" s="6"/>
    </row>
    <row r="66" spans="1:13" s="2" customFormat="1" ht="71.25" hidden="1" customHeight="1" x14ac:dyDescent="0.25">
      <c r="A66" s="46">
        <v>46</v>
      </c>
      <c r="B66" s="49" t="s">
        <v>58</v>
      </c>
      <c r="C66" s="22" t="s">
        <v>8</v>
      </c>
      <c r="D66" s="49" t="s">
        <v>104</v>
      </c>
      <c r="E66" s="22" t="s">
        <v>9</v>
      </c>
      <c r="F66" s="22" t="s">
        <v>9</v>
      </c>
      <c r="G66" s="51"/>
      <c r="H66" s="22" t="s">
        <v>9</v>
      </c>
      <c r="I66" s="22" t="s">
        <v>9</v>
      </c>
      <c r="J66" s="22" t="s">
        <v>9</v>
      </c>
      <c r="K66" s="22" t="s">
        <v>9</v>
      </c>
      <c r="L66" s="20"/>
      <c r="M66" s="6"/>
    </row>
    <row r="67" spans="1:13" s="2" customFormat="1" ht="73.5" customHeight="1" x14ac:dyDescent="0.25">
      <c r="A67" s="46">
        <v>30</v>
      </c>
      <c r="B67" s="49" t="s">
        <v>57</v>
      </c>
      <c r="C67" s="22"/>
      <c r="D67" s="49" t="s">
        <v>103</v>
      </c>
      <c r="E67" s="22" t="s">
        <v>31</v>
      </c>
      <c r="F67" s="51" t="s">
        <v>166</v>
      </c>
      <c r="G67" s="51" t="s">
        <v>167</v>
      </c>
      <c r="H67" s="58" t="s">
        <v>29</v>
      </c>
      <c r="I67" s="42">
        <v>5000</v>
      </c>
      <c r="J67" s="42">
        <v>281.49799999999999</v>
      </c>
      <c r="K67" s="42">
        <v>281.49799999999999</v>
      </c>
      <c r="L67" s="20"/>
      <c r="M67" s="6"/>
    </row>
    <row r="68" spans="1:13" s="2" customFormat="1" ht="73.5" customHeight="1" x14ac:dyDescent="0.25">
      <c r="A68" s="85">
        <v>31</v>
      </c>
      <c r="B68" s="49" t="s">
        <v>200</v>
      </c>
      <c r="C68" s="22" t="s">
        <v>8</v>
      </c>
      <c r="D68" s="49" t="s">
        <v>104</v>
      </c>
      <c r="E68" s="22" t="s">
        <v>9</v>
      </c>
      <c r="F68" s="22" t="s">
        <v>9</v>
      </c>
      <c r="G68" s="51" t="s">
        <v>191</v>
      </c>
      <c r="H68" s="22" t="s">
        <v>9</v>
      </c>
      <c r="I68" s="22" t="s">
        <v>9</v>
      </c>
      <c r="J68" s="22" t="s">
        <v>9</v>
      </c>
      <c r="K68" s="22" t="s">
        <v>9</v>
      </c>
      <c r="L68" s="20"/>
      <c r="M68" s="6"/>
    </row>
    <row r="69" spans="1:13" s="2" customFormat="1" ht="49.5" customHeight="1" x14ac:dyDescent="0.25">
      <c r="A69" s="46">
        <v>32</v>
      </c>
      <c r="B69" s="49" t="s">
        <v>79</v>
      </c>
      <c r="C69" s="22"/>
      <c r="D69" s="49" t="s">
        <v>85</v>
      </c>
      <c r="E69" s="22" t="s">
        <v>48</v>
      </c>
      <c r="F69" s="51" t="s">
        <v>190</v>
      </c>
      <c r="G69" s="51" t="s">
        <v>187</v>
      </c>
      <c r="H69" s="70" t="s">
        <v>111</v>
      </c>
      <c r="I69" s="59">
        <v>0</v>
      </c>
      <c r="J69" s="59">
        <v>27845.411</v>
      </c>
      <c r="K69" s="59">
        <v>32154.589</v>
      </c>
      <c r="L69" s="20"/>
      <c r="M69" s="6"/>
    </row>
    <row r="70" spans="1:13" s="2" customFormat="1" ht="57.75" customHeight="1" x14ac:dyDescent="0.25">
      <c r="A70" s="46">
        <v>33</v>
      </c>
      <c r="B70" s="49" t="s">
        <v>88</v>
      </c>
      <c r="C70" s="22" t="s">
        <v>8</v>
      </c>
      <c r="D70" s="49" t="s">
        <v>87</v>
      </c>
      <c r="E70" s="22" t="s">
        <v>9</v>
      </c>
      <c r="F70" s="22" t="s">
        <v>9</v>
      </c>
      <c r="G70" s="51" t="s">
        <v>186</v>
      </c>
      <c r="H70" s="22" t="s">
        <v>9</v>
      </c>
      <c r="I70" s="22" t="s">
        <v>9</v>
      </c>
      <c r="J70" s="22" t="s">
        <v>9</v>
      </c>
      <c r="K70" s="22" t="s">
        <v>9</v>
      </c>
      <c r="L70" s="20"/>
      <c r="M70" s="6"/>
    </row>
    <row r="71" spans="1:13" s="2" customFormat="1" ht="52.5" customHeight="1" x14ac:dyDescent="0.25">
      <c r="A71" s="46">
        <v>34</v>
      </c>
      <c r="B71" s="49" t="s">
        <v>127</v>
      </c>
      <c r="C71" s="22" t="s">
        <v>8</v>
      </c>
      <c r="D71" s="49" t="s">
        <v>87</v>
      </c>
      <c r="E71" s="22" t="s">
        <v>9</v>
      </c>
      <c r="F71" s="22" t="s">
        <v>9</v>
      </c>
      <c r="G71" s="51" t="s">
        <v>186</v>
      </c>
      <c r="H71" s="22" t="s">
        <v>9</v>
      </c>
      <c r="I71" s="22" t="s">
        <v>9</v>
      </c>
      <c r="J71" s="22" t="s">
        <v>9</v>
      </c>
      <c r="K71" s="22" t="s">
        <v>9</v>
      </c>
      <c r="L71" s="20"/>
      <c r="M71" s="6"/>
    </row>
    <row r="72" spans="1:13" s="2" customFormat="1" ht="51" customHeight="1" x14ac:dyDescent="0.25">
      <c r="A72" s="46">
        <v>35</v>
      </c>
      <c r="B72" s="49" t="s">
        <v>128</v>
      </c>
      <c r="C72" s="22"/>
      <c r="D72" s="49" t="s">
        <v>87</v>
      </c>
      <c r="E72" s="22" t="s">
        <v>48</v>
      </c>
      <c r="F72" s="51" t="s">
        <v>184</v>
      </c>
      <c r="G72" s="51" t="s">
        <v>170</v>
      </c>
      <c r="H72" s="70" t="s">
        <v>111</v>
      </c>
      <c r="I72" s="63">
        <v>0</v>
      </c>
      <c r="J72" s="63">
        <v>2408.94</v>
      </c>
      <c r="K72" s="63">
        <v>0</v>
      </c>
      <c r="L72" s="20" t="s">
        <v>180</v>
      </c>
      <c r="M72" s="6"/>
    </row>
    <row r="73" spans="1:13" s="2" customFormat="1" ht="51.75" customHeight="1" x14ac:dyDescent="0.25">
      <c r="A73" s="46">
        <v>36</v>
      </c>
      <c r="B73" s="49" t="s">
        <v>133</v>
      </c>
      <c r="C73" s="22" t="s">
        <v>8</v>
      </c>
      <c r="D73" s="49" t="s">
        <v>87</v>
      </c>
      <c r="E73" s="22" t="s">
        <v>9</v>
      </c>
      <c r="F73" s="22" t="s">
        <v>9</v>
      </c>
      <c r="G73" s="51" t="s">
        <v>170</v>
      </c>
      <c r="H73" s="22" t="s">
        <v>9</v>
      </c>
      <c r="I73" s="22" t="s">
        <v>9</v>
      </c>
      <c r="J73" s="22" t="s">
        <v>9</v>
      </c>
      <c r="K73" s="22" t="s">
        <v>9</v>
      </c>
      <c r="L73" s="20"/>
      <c r="M73" s="6"/>
    </row>
    <row r="74" spans="1:13" s="2" customFormat="1" ht="56.25" customHeight="1" x14ac:dyDescent="0.25">
      <c r="A74" s="46">
        <v>37</v>
      </c>
      <c r="B74" s="49" t="s">
        <v>134</v>
      </c>
      <c r="C74" s="22" t="s">
        <v>8</v>
      </c>
      <c r="D74" s="49" t="s">
        <v>87</v>
      </c>
      <c r="E74" s="22" t="s">
        <v>9</v>
      </c>
      <c r="F74" s="22" t="s">
        <v>9</v>
      </c>
      <c r="G74" s="51" t="s">
        <v>170</v>
      </c>
      <c r="H74" s="22" t="s">
        <v>9</v>
      </c>
      <c r="I74" s="22" t="s">
        <v>9</v>
      </c>
      <c r="J74" s="22" t="s">
        <v>9</v>
      </c>
      <c r="K74" s="22" t="s">
        <v>9</v>
      </c>
      <c r="L74" s="20"/>
      <c r="M74" s="6"/>
    </row>
    <row r="75" spans="1:13" s="2" customFormat="1" ht="59.25" customHeight="1" x14ac:dyDescent="0.25">
      <c r="A75" s="46">
        <v>38</v>
      </c>
      <c r="B75" s="55" t="s">
        <v>11</v>
      </c>
      <c r="C75" s="61"/>
      <c r="D75" s="49" t="s">
        <v>199</v>
      </c>
      <c r="E75" s="22" t="s">
        <v>9</v>
      </c>
      <c r="F75" s="22">
        <v>2022</v>
      </c>
      <c r="G75" s="22">
        <v>2023</v>
      </c>
      <c r="H75" s="56" t="s">
        <v>41</v>
      </c>
      <c r="I75" s="66">
        <f>I76</f>
        <v>0</v>
      </c>
      <c r="J75" s="66">
        <f>J76</f>
        <v>950</v>
      </c>
      <c r="K75" s="66">
        <f>K76</f>
        <v>950</v>
      </c>
      <c r="L75" s="20"/>
      <c r="M75" s="6"/>
    </row>
    <row r="76" spans="1:13" s="2" customFormat="1" ht="128.25" customHeight="1" x14ac:dyDescent="0.25">
      <c r="A76" s="46">
        <v>39</v>
      </c>
      <c r="B76" s="55" t="s">
        <v>32</v>
      </c>
      <c r="C76" s="22"/>
      <c r="D76" s="49" t="s">
        <v>199</v>
      </c>
      <c r="E76" s="22" t="s">
        <v>73</v>
      </c>
      <c r="F76" s="22">
        <v>2022</v>
      </c>
      <c r="G76" s="22">
        <v>2023</v>
      </c>
      <c r="H76" s="68" t="s">
        <v>17</v>
      </c>
      <c r="I76" s="71">
        <v>0</v>
      </c>
      <c r="J76" s="72">
        <f>J77</f>
        <v>950</v>
      </c>
      <c r="K76" s="72">
        <f>K77</f>
        <v>950</v>
      </c>
      <c r="L76" s="20"/>
      <c r="M76" s="6"/>
    </row>
    <row r="77" spans="1:13" s="2" customFormat="1" ht="75.75" customHeight="1" x14ac:dyDescent="0.25">
      <c r="A77" s="46">
        <v>40</v>
      </c>
      <c r="B77" s="49" t="s">
        <v>75</v>
      </c>
      <c r="C77" s="22"/>
      <c r="D77" s="49" t="s">
        <v>199</v>
      </c>
      <c r="E77" s="22" t="s">
        <v>74</v>
      </c>
      <c r="F77" s="51" t="s">
        <v>189</v>
      </c>
      <c r="G77" s="51" t="s">
        <v>188</v>
      </c>
      <c r="H77" s="58" t="s">
        <v>42</v>
      </c>
      <c r="I77" s="73">
        <v>0</v>
      </c>
      <c r="J77" s="42">
        <v>950</v>
      </c>
      <c r="K77" s="42">
        <v>950</v>
      </c>
      <c r="L77" s="20"/>
      <c r="M77" s="6"/>
    </row>
    <row r="78" spans="1:13" s="2" customFormat="1" ht="75.75" customHeight="1" x14ac:dyDescent="0.25">
      <c r="A78" s="46">
        <v>41</v>
      </c>
      <c r="B78" s="49" t="s">
        <v>80</v>
      </c>
      <c r="C78" s="22" t="s">
        <v>8</v>
      </c>
      <c r="D78" s="49" t="s">
        <v>199</v>
      </c>
      <c r="E78" s="22" t="s">
        <v>9</v>
      </c>
      <c r="F78" s="22" t="s">
        <v>9</v>
      </c>
      <c r="G78" s="51" t="s">
        <v>169</v>
      </c>
      <c r="H78" s="22" t="s">
        <v>9</v>
      </c>
      <c r="I78" s="22" t="s">
        <v>9</v>
      </c>
      <c r="J78" s="22" t="s">
        <v>9</v>
      </c>
      <c r="K78" s="22" t="s">
        <v>9</v>
      </c>
      <c r="L78" s="20"/>
      <c r="M78" s="6"/>
    </row>
    <row r="79" spans="1:13" s="2" customFormat="1" ht="75.75" customHeight="1" x14ac:dyDescent="0.25">
      <c r="A79" s="46">
        <v>42</v>
      </c>
      <c r="B79" s="55" t="s">
        <v>12</v>
      </c>
      <c r="C79" s="61"/>
      <c r="D79" s="49" t="s">
        <v>104</v>
      </c>
      <c r="E79" s="22" t="s">
        <v>9</v>
      </c>
      <c r="F79" s="22">
        <v>2021</v>
      </c>
      <c r="G79" s="22">
        <v>2023</v>
      </c>
      <c r="H79" s="68" t="s">
        <v>41</v>
      </c>
      <c r="I79" s="72">
        <f>SUM(I80)</f>
        <v>30970.5</v>
      </c>
      <c r="J79" s="72">
        <f>SUM(J80)</f>
        <v>30716.394</v>
      </c>
      <c r="K79" s="72">
        <f>SUM(K80)</f>
        <v>30716.394</v>
      </c>
      <c r="L79" s="20"/>
      <c r="M79" s="6"/>
    </row>
    <row r="80" spans="1:13" s="2" customFormat="1" ht="173.25" customHeight="1" x14ac:dyDescent="0.25">
      <c r="A80" s="46">
        <v>43</v>
      </c>
      <c r="B80" s="55" t="s">
        <v>33</v>
      </c>
      <c r="C80" s="22"/>
      <c r="D80" s="49" t="s">
        <v>104</v>
      </c>
      <c r="E80" s="50" t="s">
        <v>65</v>
      </c>
      <c r="F80" s="22">
        <v>2021</v>
      </c>
      <c r="G80" s="22">
        <v>2023</v>
      </c>
      <c r="H80" s="68" t="s">
        <v>17</v>
      </c>
      <c r="I80" s="72">
        <f>I81</f>
        <v>30970.5</v>
      </c>
      <c r="J80" s="72">
        <f>J81</f>
        <v>30716.394</v>
      </c>
      <c r="K80" s="72">
        <f>K81</f>
        <v>30716.394</v>
      </c>
      <c r="L80" s="20"/>
      <c r="M80" s="6"/>
    </row>
    <row r="81" spans="1:13" s="2" customFormat="1" ht="102" customHeight="1" x14ac:dyDescent="0.25">
      <c r="A81" s="46">
        <v>44</v>
      </c>
      <c r="B81" s="49" t="s">
        <v>76</v>
      </c>
      <c r="C81" s="22"/>
      <c r="D81" s="49" t="s">
        <v>104</v>
      </c>
      <c r="E81" s="50" t="s">
        <v>77</v>
      </c>
      <c r="F81" s="51" t="s">
        <v>166</v>
      </c>
      <c r="G81" s="51" t="s">
        <v>167</v>
      </c>
      <c r="H81" s="58" t="s">
        <v>173</v>
      </c>
      <c r="I81" s="42">
        <v>30970.5</v>
      </c>
      <c r="J81" s="42">
        <v>30716.394</v>
      </c>
      <c r="K81" s="42">
        <v>30716.394</v>
      </c>
      <c r="L81" s="20"/>
      <c r="M81" s="6"/>
    </row>
    <row r="82" spans="1:13" s="2" customFormat="1" ht="102.75" customHeight="1" x14ac:dyDescent="0.25">
      <c r="A82" s="46">
        <v>45</v>
      </c>
      <c r="B82" s="49" t="s">
        <v>194</v>
      </c>
      <c r="C82" s="22" t="s">
        <v>8</v>
      </c>
      <c r="D82" s="49" t="s">
        <v>104</v>
      </c>
      <c r="E82" s="22" t="s">
        <v>9</v>
      </c>
      <c r="F82" s="22" t="s">
        <v>9</v>
      </c>
      <c r="G82" s="51" t="s">
        <v>167</v>
      </c>
      <c r="H82" s="22" t="s">
        <v>9</v>
      </c>
      <c r="I82" s="22" t="s">
        <v>9</v>
      </c>
      <c r="J82" s="22" t="s">
        <v>9</v>
      </c>
      <c r="K82" s="22" t="s">
        <v>9</v>
      </c>
      <c r="L82" s="20"/>
      <c r="M82" s="6"/>
    </row>
    <row r="83" spans="1:13" s="2" customFormat="1" ht="61.5" customHeight="1" x14ac:dyDescent="0.25">
      <c r="A83" s="46">
        <v>46</v>
      </c>
      <c r="B83" s="55" t="s">
        <v>40</v>
      </c>
      <c r="C83" s="61"/>
      <c r="D83" s="49" t="s">
        <v>103</v>
      </c>
      <c r="E83" s="22" t="s">
        <v>9</v>
      </c>
      <c r="F83" s="22">
        <v>2021</v>
      </c>
      <c r="G83" s="22">
        <v>2023</v>
      </c>
      <c r="H83" s="56" t="s">
        <v>41</v>
      </c>
      <c r="I83" s="74">
        <f>I84</f>
        <v>50</v>
      </c>
      <c r="J83" s="74">
        <f>J84</f>
        <v>150</v>
      </c>
      <c r="K83" s="74">
        <f>K84</f>
        <v>150</v>
      </c>
      <c r="L83" s="20"/>
      <c r="M83" s="6"/>
    </row>
    <row r="84" spans="1:13" s="2" customFormat="1" ht="345.75" customHeight="1" x14ac:dyDescent="0.25">
      <c r="A84" s="86">
        <v>47</v>
      </c>
      <c r="B84" s="98" t="s">
        <v>34</v>
      </c>
      <c r="C84" s="75"/>
      <c r="D84" s="49"/>
      <c r="E84" s="50" t="s">
        <v>46</v>
      </c>
      <c r="F84" s="22">
        <v>2021</v>
      </c>
      <c r="G84" s="22">
        <v>2023</v>
      </c>
      <c r="H84" s="67" t="s">
        <v>17</v>
      </c>
      <c r="I84" s="72">
        <f>I89+I93+I94</f>
        <v>50</v>
      </c>
      <c r="J84" s="72">
        <f>J89+J93+J94</f>
        <v>150</v>
      </c>
      <c r="K84" s="72">
        <f>K89+K93+K94</f>
        <v>150</v>
      </c>
      <c r="L84" s="20"/>
      <c r="M84" s="6"/>
    </row>
    <row r="85" spans="1:13" s="2" customFormat="1" ht="63" hidden="1" customHeight="1" x14ac:dyDescent="0.25">
      <c r="A85" s="87"/>
      <c r="B85" s="99"/>
      <c r="C85" s="76"/>
      <c r="D85" s="49" t="s">
        <v>103</v>
      </c>
      <c r="E85" s="50"/>
      <c r="F85" s="22">
        <v>2021</v>
      </c>
      <c r="G85" s="22">
        <v>2023</v>
      </c>
      <c r="H85" s="58" t="s">
        <v>36</v>
      </c>
      <c r="I85" s="77" t="e">
        <f>I96+I101+#REF!</f>
        <v>#REF!</v>
      </c>
      <c r="J85" s="77" t="e">
        <f>J96+J101+#REF!</f>
        <v>#REF!</v>
      </c>
      <c r="K85" s="77" t="e">
        <f>K96+K101+#REF!</f>
        <v>#REF!</v>
      </c>
      <c r="L85" s="20"/>
      <c r="M85" s="6"/>
    </row>
    <row r="86" spans="1:13" s="2" customFormat="1" ht="61.5" hidden="1" customHeight="1" x14ac:dyDescent="0.25">
      <c r="A86" s="87"/>
      <c r="B86" s="99"/>
      <c r="C86" s="76"/>
      <c r="D86" s="49" t="s">
        <v>156</v>
      </c>
      <c r="E86" s="50"/>
      <c r="F86" s="22"/>
      <c r="G86" s="22"/>
      <c r="H86" s="58" t="s">
        <v>38</v>
      </c>
      <c r="I86" s="59">
        <f>I103+I124</f>
        <v>0</v>
      </c>
      <c r="J86" s="59">
        <f>J103+J124</f>
        <v>0</v>
      </c>
      <c r="K86" s="59">
        <f>K103+K124</f>
        <v>0</v>
      </c>
      <c r="L86" s="20"/>
      <c r="M86" s="6"/>
    </row>
    <row r="87" spans="1:13" s="2" customFormat="1" ht="60.75" hidden="1" customHeight="1" x14ac:dyDescent="0.25">
      <c r="A87" s="87"/>
      <c r="B87" s="99"/>
      <c r="C87" s="76"/>
      <c r="D87" s="49" t="s">
        <v>161</v>
      </c>
      <c r="E87" s="50"/>
      <c r="F87" s="22"/>
      <c r="G87" s="22"/>
      <c r="H87" s="58" t="s">
        <v>39</v>
      </c>
      <c r="I87" s="59">
        <f>I102+I125</f>
        <v>0</v>
      </c>
      <c r="J87" s="59">
        <f>J102+J125</f>
        <v>0</v>
      </c>
      <c r="K87" s="59">
        <f>K102+K125</f>
        <v>0</v>
      </c>
      <c r="L87" s="20"/>
      <c r="M87" s="6"/>
    </row>
    <row r="88" spans="1:13" s="2" customFormat="1" ht="55.5" hidden="1" customHeight="1" x14ac:dyDescent="0.25">
      <c r="A88" s="87"/>
      <c r="B88" s="99"/>
      <c r="C88" s="76"/>
      <c r="D88" s="49" t="s">
        <v>107</v>
      </c>
      <c r="E88" s="50"/>
      <c r="F88" s="22"/>
      <c r="G88" s="22"/>
      <c r="H88" s="58" t="s">
        <v>68</v>
      </c>
      <c r="I88" s="59">
        <f t="shared" ref="I88:K91" si="0">I104</f>
        <v>0</v>
      </c>
      <c r="J88" s="59">
        <f t="shared" si="0"/>
        <v>0</v>
      </c>
      <c r="K88" s="59">
        <f t="shared" si="0"/>
        <v>0</v>
      </c>
      <c r="L88" s="20"/>
      <c r="M88" s="6"/>
    </row>
    <row r="89" spans="1:13" s="2" customFormat="1" ht="43.5" customHeight="1" x14ac:dyDescent="0.25">
      <c r="A89" s="87"/>
      <c r="B89" s="99"/>
      <c r="C89" s="78"/>
      <c r="D89" s="49" t="s">
        <v>91</v>
      </c>
      <c r="E89" s="50"/>
      <c r="F89" s="22">
        <v>2021</v>
      </c>
      <c r="G89" s="22">
        <v>2023</v>
      </c>
      <c r="H89" s="58" t="s">
        <v>94</v>
      </c>
      <c r="I89" s="59">
        <f t="shared" si="0"/>
        <v>50</v>
      </c>
      <c r="J89" s="59">
        <f t="shared" si="0"/>
        <v>50</v>
      </c>
      <c r="K89" s="59">
        <f t="shared" si="0"/>
        <v>50</v>
      </c>
      <c r="L89" s="20"/>
      <c r="M89" s="6"/>
    </row>
    <row r="90" spans="1:13" s="2" customFormat="1" ht="43.5" hidden="1" customHeight="1" x14ac:dyDescent="0.25">
      <c r="A90" s="87"/>
      <c r="B90" s="99"/>
      <c r="C90" s="76"/>
      <c r="D90" s="49" t="s">
        <v>106</v>
      </c>
      <c r="E90" s="50"/>
      <c r="F90" s="22"/>
      <c r="G90" s="22"/>
      <c r="H90" s="58" t="s">
        <v>95</v>
      </c>
      <c r="I90" s="59">
        <f t="shared" si="0"/>
        <v>0</v>
      </c>
      <c r="J90" s="59">
        <f t="shared" si="0"/>
        <v>0</v>
      </c>
      <c r="K90" s="59">
        <f t="shared" si="0"/>
        <v>0</v>
      </c>
      <c r="L90" s="20"/>
      <c r="M90" s="6"/>
    </row>
    <row r="91" spans="1:13" s="2" customFormat="1" ht="53.25" hidden="1" customHeight="1" x14ac:dyDescent="0.25">
      <c r="A91" s="87"/>
      <c r="B91" s="99"/>
      <c r="C91" s="76"/>
      <c r="D91" s="49" t="s">
        <v>92</v>
      </c>
      <c r="E91" s="50"/>
      <c r="F91" s="22"/>
      <c r="G91" s="22"/>
      <c r="H91" s="58" t="s">
        <v>96</v>
      </c>
      <c r="I91" s="59">
        <f t="shared" si="0"/>
        <v>0</v>
      </c>
      <c r="J91" s="59">
        <f t="shared" si="0"/>
        <v>0</v>
      </c>
      <c r="K91" s="59">
        <f t="shared" si="0"/>
        <v>0</v>
      </c>
      <c r="L91" s="20"/>
      <c r="M91" s="6"/>
    </row>
    <row r="92" spans="1:13" s="2" customFormat="1" ht="54.75" hidden="1" customHeight="1" x14ac:dyDescent="0.25">
      <c r="A92" s="87"/>
      <c r="B92" s="99"/>
      <c r="C92" s="76"/>
      <c r="D92" s="49" t="s">
        <v>138</v>
      </c>
      <c r="E92" s="50"/>
      <c r="F92" s="22"/>
      <c r="G92" s="22"/>
      <c r="H92" s="58" t="s">
        <v>147</v>
      </c>
      <c r="I92" s="59">
        <f>I110</f>
        <v>0</v>
      </c>
      <c r="J92" s="59">
        <f>J110</f>
        <v>0</v>
      </c>
      <c r="K92" s="59">
        <f>K110</f>
        <v>0</v>
      </c>
      <c r="L92" s="20"/>
      <c r="M92" s="6"/>
    </row>
    <row r="93" spans="1:13" s="2" customFormat="1" ht="54.75" customHeight="1" x14ac:dyDescent="0.25">
      <c r="A93" s="87"/>
      <c r="B93" s="99"/>
      <c r="C93" s="76"/>
      <c r="D93" s="49" t="s">
        <v>98</v>
      </c>
      <c r="E93" s="50"/>
      <c r="F93" s="22">
        <v>2022</v>
      </c>
      <c r="G93" s="22">
        <v>2023</v>
      </c>
      <c r="H93" s="58" t="s">
        <v>96</v>
      </c>
      <c r="I93" s="59">
        <f t="shared" ref="I93:K94" si="1">I108</f>
        <v>0</v>
      </c>
      <c r="J93" s="59">
        <f t="shared" si="1"/>
        <v>50</v>
      </c>
      <c r="K93" s="59">
        <f t="shared" si="1"/>
        <v>50</v>
      </c>
      <c r="L93" s="20"/>
      <c r="M93" s="6"/>
    </row>
    <row r="94" spans="1:13" s="2" customFormat="1" ht="51" customHeight="1" x14ac:dyDescent="0.25">
      <c r="A94" s="88"/>
      <c r="B94" s="99"/>
      <c r="C94" s="76"/>
      <c r="D94" s="49" t="s">
        <v>195</v>
      </c>
      <c r="E94" s="50"/>
      <c r="F94" s="22">
        <v>2022</v>
      </c>
      <c r="G94" s="22">
        <v>2023</v>
      </c>
      <c r="H94" s="58" t="s">
        <v>185</v>
      </c>
      <c r="I94" s="59">
        <f t="shared" si="1"/>
        <v>0</v>
      </c>
      <c r="J94" s="59">
        <f t="shared" si="1"/>
        <v>50</v>
      </c>
      <c r="K94" s="59">
        <f t="shared" si="1"/>
        <v>50</v>
      </c>
      <c r="L94" s="20"/>
      <c r="M94" s="6"/>
    </row>
    <row r="95" spans="1:13" s="2" customFormat="1" ht="45.75" hidden="1" customHeight="1" x14ac:dyDescent="0.25">
      <c r="A95" s="44"/>
      <c r="B95" s="99"/>
      <c r="C95" s="76"/>
      <c r="D95" s="49" t="s">
        <v>157</v>
      </c>
      <c r="E95" s="50"/>
      <c r="F95" s="22"/>
      <c r="G95" s="22"/>
      <c r="H95" s="58" t="s">
        <v>97</v>
      </c>
      <c r="I95" s="59">
        <f>I111</f>
        <v>0</v>
      </c>
      <c r="J95" s="59">
        <f>J111</f>
        <v>0</v>
      </c>
      <c r="K95" s="59">
        <f>K111</f>
        <v>0</v>
      </c>
      <c r="L95" s="20"/>
      <c r="M95" s="6"/>
    </row>
    <row r="96" spans="1:13" s="2" customFormat="1" ht="190.5" hidden="1" customHeight="1" x14ac:dyDescent="0.25">
      <c r="A96" s="25">
        <v>68</v>
      </c>
      <c r="B96" s="49" t="s">
        <v>148</v>
      </c>
      <c r="C96" s="76"/>
      <c r="D96" s="49" t="s">
        <v>103</v>
      </c>
      <c r="E96" s="61" t="s">
        <v>35</v>
      </c>
      <c r="F96" s="51"/>
      <c r="G96" s="51"/>
      <c r="H96" s="58" t="s">
        <v>36</v>
      </c>
      <c r="I96" s="59">
        <v>0</v>
      </c>
      <c r="J96" s="59">
        <v>0</v>
      </c>
      <c r="K96" s="59">
        <v>0</v>
      </c>
      <c r="L96" s="20"/>
      <c r="M96" s="6"/>
    </row>
    <row r="97" spans="1:13" s="2" customFormat="1" ht="108" hidden="1" customHeight="1" x14ac:dyDescent="0.25">
      <c r="A97" s="25">
        <v>69</v>
      </c>
      <c r="B97" s="49" t="s">
        <v>135</v>
      </c>
      <c r="C97" s="76"/>
      <c r="D97" s="49" t="s">
        <v>104</v>
      </c>
      <c r="E97" s="22" t="s">
        <v>9</v>
      </c>
      <c r="F97" s="22" t="s">
        <v>9</v>
      </c>
      <c r="G97" s="51"/>
      <c r="H97" s="22" t="s">
        <v>9</v>
      </c>
      <c r="I97" s="22" t="s">
        <v>9</v>
      </c>
      <c r="J97" s="22" t="s">
        <v>9</v>
      </c>
      <c r="K97" s="22" t="s">
        <v>9</v>
      </c>
      <c r="L97" s="20"/>
      <c r="M97" s="6"/>
    </row>
    <row r="98" spans="1:13" s="2" customFormat="1" ht="89.25" customHeight="1" x14ac:dyDescent="0.25">
      <c r="A98" s="25">
        <v>48</v>
      </c>
      <c r="B98" s="49" t="s">
        <v>43</v>
      </c>
      <c r="C98" s="78"/>
      <c r="D98" s="49" t="s">
        <v>103</v>
      </c>
      <c r="E98" s="61" t="s">
        <v>47</v>
      </c>
      <c r="F98" s="51" t="s">
        <v>166</v>
      </c>
      <c r="G98" s="51" t="s">
        <v>167</v>
      </c>
      <c r="H98" s="58" t="s">
        <v>36</v>
      </c>
      <c r="I98" s="58" t="s">
        <v>93</v>
      </c>
      <c r="J98" s="58" t="s">
        <v>93</v>
      </c>
      <c r="K98" s="58" t="s">
        <v>93</v>
      </c>
      <c r="L98" s="20"/>
      <c r="M98" s="6"/>
    </row>
    <row r="99" spans="1:13" s="2" customFormat="1" ht="116.25" customHeight="1" x14ac:dyDescent="0.25">
      <c r="A99" s="25">
        <v>49</v>
      </c>
      <c r="B99" s="49" t="s">
        <v>66</v>
      </c>
      <c r="C99" s="22" t="s">
        <v>8</v>
      </c>
      <c r="D99" s="49" t="s">
        <v>104</v>
      </c>
      <c r="E99" s="22" t="s">
        <v>9</v>
      </c>
      <c r="F99" s="22" t="s">
        <v>9</v>
      </c>
      <c r="G99" s="51" t="s">
        <v>167</v>
      </c>
      <c r="H99" s="22" t="s">
        <v>9</v>
      </c>
      <c r="I99" s="22" t="s">
        <v>9</v>
      </c>
      <c r="J99" s="22" t="s">
        <v>9</v>
      </c>
      <c r="K99" s="22" t="s">
        <v>9</v>
      </c>
      <c r="L99" s="20"/>
      <c r="M99" s="6"/>
    </row>
    <row r="100" spans="1:13" s="2" customFormat="1" ht="69" customHeight="1" x14ac:dyDescent="0.25">
      <c r="A100" s="89">
        <v>50</v>
      </c>
      <c r="B100" s="92" t="s">
        <v>44</v>
      </c>
      <c r="C100" s="95"/>
      <c r="D100" s="69"/>
      <c r="E100" s="118" t="s">
        <v>45</v>
      </c>
      <c r="F100" s="51" t="s">
        <v>166</v>
      </c>
      <c r="G100" s="51" t="s">
        <v>167</v>
      </c>
      <c r="H100" s="61" t="s">
        <v>37</v>
      </c>
      <c r="I100" s="72">
        <f>I105+I108+I109</f>
        <v>50</v>
      </c>
      <c r="J100" s="84">
        <f>J105+J108+J109</f>
        <v>150</v>
      </c>
      <c r="K100" s="84">
        <f>K105+K108+K109</f>
        <v>150</v>
      </c>
      <c r="L100" s="20"/>
      <c r="M100" s="6"/>
    </row>
    <row r="101" spans="1:13" s="2" customFormat="1" ht="54" hidden="1" customHeight="1" x14ac:dyDescent="0.25">
      <c r="A101" s="90"/>
      <c r="B101" s="93"/>
      <c r="C101" s="96"/>
      <c r="D101" s="79"/>
      <c r="E101" s="119"/>
      <c r="F101" s="51"/>
      <c r="G101" s="51"/>
      <c r="H101" s="58" t="s">
        <v>36</v>
      </c>
      <c r="I101" s="59">
        <v>0</v>
      </c>
      <c r="J101" s="59">
        <v>0</v>
      </c>
      <c r="K101" s="59">
        <v>0</v>
      </c>
      <c r="L101" s="20"/>
      <c r="M101" s="6"/>
    </row>
    <row r="102" spans="1:13" s="2" customFormat="1" ht="48" hidden="1" customHeight="1" x14ac:dyDescent="0.25">
      <c r="A102" s="90"/>
      <c r="B102" s="93"/>
      <c r="C102" s="96"/>
      <c r="D102" s="79"/>
      <c r="E102" s="119"/>
      <c r="F102" s="51"/>
      <c r="G102" s="51"/>
      <c r="H102" s="58" t="s">
        <v>39</v>
      </c>
      <c r="I102" s="59">
        <v>0</v>
      </c>
      <c r="J102" s="59">
        <v>0</v>
      </c>
      <c r="K102" s="59">
        <v>0</v>
      </c>
      <c r="L102" s="20"/>
      <c r="M102" s="6"/>
    </row>
    <row r="103" spans="1:13" s="2" customFormat="1" ht="47.25" hidden="1" customHeight="1" x14ac:dyDescent="0.25">
      <c r="A103" s="90"/>
      <c r="B103" s="93"/>
      <c r="C103" s="96"/>
      <c r="D103" s="79"/>
      <c r="E103" s="119"/>
      <c r="F103" s="51"/>
      <c r="G103" s="51"/>
      <c r="H103" s="58" t="s">
        <v>38</v>
      </c>
      <c r="I103" s="59">
        <v>0</v>
      </c>
      <c r="J103" s="59">
        <v>0</v>
      </c>
      <c r="K103" s="59">
        <v>0</v>
      </c>
      <c r="L103" s="20"/>
      <c r="M103" s="6"/>
    </row>
    <row r="104" spans="1:13" s="2" customFormat="1" ht="50.25" hidden="1" customHeight="1" x14ac:dyDescent="0.25">
      <c r="A104" s="90"/>
      <c r="B104" s="93"/>
      <c r="C104" s="96"/>
      <c r="D104" s="79"/>
      <c r="E104" s="119"/>
      <c r="F104" s="51"/>
      <c r="G104" s="51"/>
      <c r="H104" s="58" t="s">
        <v>68</v>
      </c>
      <c r="I104" s="59">
        <v>0</v>
      </c>
      <c r="J104" s="59">
        <v>0</v>
      </c>
      <c r="K104" s="59">
        <v>0</v>
      </c>
      <c r="L104" s="20"/>
      <c r="M104" s="6"/>
    </row>
    <row r="105" spans="1:13" s="2" customFormat="1" ht="43.5" customHeight="1" x14ac:dyDescent="0.25">
      <c r="A105" s="90"/>
      <c r="B105" s="93"/>
      <c r="C105" s="96"/>
      <c r="D105" s="49" t="s">
        <v>183</v>
      </c>
      <c r="E105" s="119"/>
      <c r="F105" s="51" t="s">
        <v>166</v>
      </c>
      <c r="G105" s="51" t="s">
        <v>167</v>
      </c>
      <c r="H105" s="58" t="s">
        <v>94</v>
      </c>
      <c r="I105" s="59">
        <v>50</v>
      </c>
      <c r="J105" s="59">
        <v>50</v>
      </c>
      <c r="K105" s="59">
        <v>50</v>
      </c>
      <c r="L105" s="20"/>
      <c r="M105" s="6"/>
    </row>
    <row r="106" spans="1:13" s="2" customFormat="1" ht="45" hidden="1" customHeight="1" x14ac:dyDescent="0.25">
      <c r="A106" s="90"/>
      <c r="B106" s="93"/>
      <c r="C106" s="96"/>
      <c r="D106" s="49" t="s">
        <v>106</v>
      </c>
      <c r="E106" s="119"/>
      <c r="F106" s="51"/>
      <c r="G106" s="51"/>
      <c r="H106" s="58" t="s">
        <v>95</v>
      </c>
      <c r="I106" s="59">
        <v>0</v>
      </c>
      <c r="J106" s="59">
        <v>0</v>
      </c>
      <c r="K106" s="59">
        <v>0</v>
      </c>
      <c r="L106" s="20"/>
      <c r="M106" s="6"/>
    </row>
    <row r="107" spans="1:13" s="2" customFormat="1" ht="52.5" hidden="1" customHeight="1" x14ac:dyDescent="0.25">
      <c r="A107" s="90"/>
      <c r="B107" s="93"/>
      <c r="C107" s="96"/>
      <c r="D107" s="49" t="s">
        <v>98</v>
      </c>
      <c r="E107" s="119"/>
      <c r="F107" s="51"/>
      <c r="G107" s="51"/>
      <c r="H107" s="58" t="s">
        <v>96</v>
      </c>
      <c r="I107" s="59">
        <v>0</v>
      </c>
      <c r="J107" s="59">
        <v>0</v>
      </c>
      <c r="K107" s="59">
        <v>0</v>
      </c>
      <c r="L107" s="20"/>
      <c r="M107" s="6"/>
    </row>
    <row r="108" spans="1:13" s="2" customFormat="1" ht="52.5" customHeight="1" x14ac:dyDescent="0.25">
      <c r="A108" s="90"/>
      <c r="B108" s="93"/>
      <c r="C108" s="96"/>
      <c r="D108" s="49" t="s">
        <v>98</v>
      </c>
      <c r="E108" s="119"/>
      <c r="F108" s="51" t="s">
        <v>168</v>
      </c>
      <c r="G108" s="51" t="s">
        <v>169</v>
      </c>
      <c r="H108" s="58" t="s">
        <v>96</v>
      </c>
      <c r="I108" s="59">
        <v>0</v>
      </c>
      <c r="J108" s="59">
        <v>50</v>
      </c>
      <c r="K108" s="59">
        <v>50</v>
      </c>
      <c r="L108" s="20"/>
      <c r="M108" s="6"/>
    </row>
    <row r="109" spans="1:13" s="2" customFormat="1" ht="87.75" customHeight="1" x14ac:dyDescent="0.25">
      <c r="A109" s="91"/>
      <c r="B109" s="93"/>
      <c r="C109" s="97"/>
      <c r="D109" s="49" t="s">
        <v>195</v>
      </c>
      <c r="E109" s="120"/>
      <c r="F109" s="51" t="s">
        <v>168</v>
      </c>
      <c r="G109" s="51" t="s">
        <v>169</v>
      </c>
      <c r="H109" s="58" t="s">
        <v>118</v>
      </c>
      <c r="I109" s="59">
        <v>0</v>
      </c>
      <c r="J109" s="59">
        <v>50</v>
      </c>
      <c r="K109" s="59">
        <v>50</v>
      </c>
      <c r="L109" s="20"/>
      <c r="M109" s="6"/>
    </row>
    <row r="110" spans="1:13" s="2" customFormat="1" ht="55.5" hidden="1" customHeight="1" x14ac:dyDescent="0.25">
      <c r="A110" s="26"/>
      <c r="B110" s="93"/>
      <c r="C110" s="80"/>
      <c r="D110" s="49" t="s">
        <v>138</v>
      </c>
      <c r="E110" s="50"/>
      <c r="F110" s="51"/>
      <c r="G110" s="51"/>
      <c r="H110" s="58" t="s">
        <v>147</v>
      </c>
      <c r="I110" s="59">
        <v>0</v>
      </c>
      <c r="J110" s="59">
        <v>0</v>
      </c>
      <c r="K110" s="59">
        <v>0</v>
      </c>
      <c r="L110" s="20"/>
      <c r="M110" s="6"/>
    </row>
    <row r="111" spans="1:13" s="2" customFormat="1" ht="55.5" hidden="1" customHeight="1" x14ac:dyDescent="0.25">
      <c r="A111" s="26"/>
      <c r="B111" s="94"/>
      <c r="C111" s="80"/>
      <c r="D111" s="49" t="s">
        <v>158</v>
      </c>
      <c r="E111" s="50"/>
      <c r="F111" s="51"/>
      <c r="G111" s="51"/>
      <c r="H111" s="58" t="s">
        <v>97</v>
      </c>
      <c r="I111" s="59">
        <v>0</v>
      </c>
      <c r="J111" s="59">
        <v>0</v>
      </c>
      <c r="K111" s="59">
        <v>0</v>
      </c>
      <c r="L111" s="20"/>
      <c r="M111" s="6"/>
    </row>
    <row r="112" spans="1:13" s="2" customFormat="1" ht="56.25" hidden="1" customHeight="1" x14ac:dyDescent="0.25">
      <c r="A112" s="39">
        <v>73</v>
      </c>
      <c r="B112" s="49"/>
      <c r="C112" s="22" t="s">
        <v>8</v>
      </c>
      <c r="D112" s="49" t="s">
        <v>104</v>
      </c>
      <c r="E112" s="22" t="s">
        <v>9</v>
      </c>
      <c r="F112" s="22" t="s">
        <v>9</v>
      </c>
      <c r="G112" s="51"/>
      <c r="H112" s="22" t="s">
        <v>9</v>
      </c>
      <c r="I112" s="22" t="s">
        <v>9</v>
      </c>
      <c r="J112" s="22" t="s">
        <v>9</v>
      </c>
      <c r="K112" s="22" t="s">
        <v>9</v>
      </c>
      <c r="L112" s="20"/>
      <c r="M112" s="6"/>
    </row>
    <row r="113" spans="1:13" s="2" customFormat="1" ht="56.25" hidden="1" customHeight="1" x14ac:dyDescent="0.25">
      <c r="A113" s="39"/>
      <c r="B113" s="81"/>
      <c r="C113" s="22" t="s">
        <v>8</v>
      </c>
      <c r="D113" s="49" t="s">
        <v>160</v>
      </c>
      <c r="E113" s="22" t="s">
        <v>9</v>
      </c>
      <c r="F113" s="22" t="s">
        <v>9</v>
      </c>
      <c r="G113" s="51"/>
      <c r="H113" s="22" t="s">
        <v>9</v>
      </c>
      <c r="I113" s="22" t="s">
        <v>9</v>
      </c>
      <c r="J113" s="22" t="s">
        <v>9</v>
      </c>
      <c r="K113" s="22" t="s">
        <v>9</v>
      </c>
      <c r="L113" s="20"/>
      <c r="M113" s="6"/>
    </row>
    <row r="114" spans="1:13" s="2" customFormat="1" ht="52.5" hidden="1" customHeight="1" x14ac:dyDescent="0.25">
      <c r="A114" s="39"/>
      <c r="B114" s="81"/>
      <c r="C114" s="22" t="s">
        <v>8</v>
      </c>
      <c r="D114" s="49" t="s">
        <v>108</v>
      </c>
      <c r="E114" s="22" t="s">
        <v>9</v>
      </c>
      <c r="F114" s="22" t="s">
        <v>9</v>
      </c>
      <c r="G114" s="51"/>
      <c r="H114" s="22" t="s">
        <v>9</v>
      </c>
      <c r="I114" s="22" t="s">
        <v>9</v>
      </c>
      <c r="J114" s="22" t="s">
        <v>9</v>
      </c>
      <c r="K114" s="22" t="s">
        <v>9</v>
      </c>
      <c r="L114" s="20"/>
      <c r="M114" s="6"/>
    </row>
    <row r="115" spans="1:13" s="2" customFormat="1" ht="46.5" hidden="1" customHeight="1" x14ac:dyDescent="0.25">
      <c r="A115" s="39"/>
      <c r="B115" s="81"/>
      <c r="C115" s="22" t="s">
        <v>8</v>
      </c>
      <c r="D115" s="49" t="s">
        <v>109</v>
      </c>
      <c r="E115" s="22" t="s">
        <v>9</v>
      </c>
      <c r="F115" s="22" t="s">
        <v>9</v>
      </c>
      <c r="G115" s="51"/>
      <c r="H115" s="22" t="s">
        <v>9</v>
      </c>
      <c r="I115" s="22" t="s">
        <v>9</v>
      </c>
      <c r="J115" s="22" t="s">
        <v>9</v>
      </c>
      <c r="K115" s="22" t="s">
        <v>9</v>
      </c>
      <c r="L115" s="20"/>
      <c r="M115" s="6"/>
    </row>
    <row r="116" spans="1:13" s="2" customFormat="1" ht="77.25" customHeight="1" x14ac:dyDescent="0.25">
      <c r="A116" s="89">
        <v>51</v>
      </c>
      <c r="B116" s="92" t="s">
        <v>67</v>
      </c>
      <c r="C116" s="22" t="s">
        <v>8</v>
      </c>
      <c r="D116" s="49" t="s">
        <v>110</v>
      </c>
      <c r="E116" s="22" t="s">
        <v>9</v>
      </c>
      <c r="F116" s="22" t="s">
        <v>9</v>
      </c>
      <c r="G116" s="51" t="s">
        <v>167</v>
      </c>
      <c r="H116" s="22" t="s">
        <v>9</v>
      </c>
      <c r="I116" s="22" t="s">
        <v>9</v>
      </c>
      <c r="J116" s="22" t="s">
        <v>9</v>
      </c>
      <c r="K116" s="22" t="s">
        <v>9</v>
      </c>
      <c r="L116" s="20"/>
      <c r="M116" s="6"/>
    </row>
    <row r="117" spans="1:13" s="2" customFormat="1" ht="42.75" hidden="1" customHeight="1" x14ac:dyDescent="0.25">
      <c r="A117" s="90"/>
      <c r="B117" s="93"/>
      <c r="C117" s="22" t="s">
        <v>8</v>
      </c>
      <c r="D117" s="49" t="s">
        <v>106</v>
      </c>
      <c r="E117" s="22" t="s">
        <v>9</v>
      </c>
      <c r="F117" s="22" t="s">
        <v>9</v>
      </c>
      <c r="G117" s="51"/>
      <c r="H117" s="22" t="s">
        <v>9</v>
      </c>
      <c r="I117" s="22" t="s">
        <v>9</v>
      </c>
      <c r="J117" s="22" t="s">
        <v>9</v>
      </c>
      <c r="K117" s="22" t="s">
        <v>9</v>
      </c>
      <c r="L117" s="20"/>
      <c r="M117" s="6"/>
    </row>
    <row r="118" spans="1:13" s="2" customFormat="1" ht="52.5" hidden="1" customHeight="1" x14ac:dyDescent="0.25">
      <c r="A118" s="90"/>
      <c r="B118" s="93"/>
      <c r="C118" s="22" t="s">
        <v>8</v>
      </c>
      <c r="D118" s="49" t="s">
        <v>99</v>
      </c>
      <c r="E118" s="22" t="s">
        <v>9</v>
      </c>
      <c r="F118" s="22" t="s">
        <v>9</v>
      </c>
      <c r="G118" s="51"/>
      <c r="H118" s="22" t="s">
        <v>9</v>
      </c>
      <c r="I118" s="22" t="s">
        <v>9</v>
      </c>
      <c r="J118" s="22" t="s">
        <v>9</v>
      </c>
      <c r="K118" s="22" t="s">
        <v>9</v>
      </c>
      <c r="L118" s="20"/>
      <c r="M118" s="6"/>
    </row>
    <row r="119" spans="1:13" s="2" customFormat="1" ht="52.5" customHeight="1" x14ac:dyDescent="0.25">
      <c r="A119" s="90"/>
      <c r="B119" s="93"/>
      <c r="C119" s="22" t="s">
        <v>8</v>
      </c>
      <c r="D119" s="49" t="s">
        <v>98</v>
      </c>
      <c r="E119" s="22" t="s">
        <v>9</v>
      </c>
      <c r="F119" s="22" t="s">
        <v>9</v>
      </c>
      <c r="G119" s="51" t="s">
        <v>169</v>
      </c>
      <c r="H119" s="22" t="s">
        <v>9</v>
      </c>
      <c r="I119" s="22" t="s">
        <v>9</v>
      </c>
      <c r="J119" s="22" t="s">
        <v>9</v>
      </c>
      <c r="K119" s="22" t="s">
        <v>9</v>
      </c>
      <c r="L119" s="20"/>
      <c r="M119" s="6"/>
    </row>
    <row r="120" spans="1:13" s="2" customFormat="1" ht="59.25" customHeight="1" x14ac:dyDescent="0.25">
      <c r="A120" s="91"/>
      <c r="B120" s="94"/>
      <c r="C120" s="22" t="s">
        <v>8</v>
      </c>
      <c r="D120" s="49" t="s">
        <v>195</v>
      </c>
      <c r="E120" s="22" t="s">
        <v>9</v>
      </c>
      <c r="F120" s="22" t="s">
        <v>9</v>
      </c>
      <c r="G120" s="51" t="s">
        <v>169</v>
      </c>
      <c r="H120" s="22" t="s">
        <v>9</v>
      </c>
      <c r="I120" s="22" t="s">
        <v>9</v>
      </c>
      <c r="J120" s="22" t="s">
        <v>9</v>
      </c>
      <c r="K120" s="22" t="s">
        <v>9</v>
      </c>
      <c r="L120" s="20"/>
      <c r="M120" s="6"/>
    </row>
    <row r="121" spans="1:13" s="2" customFormat="1" ht="57" hidden="1" customHeight="1" x14ac:dyDescent="0.25">
      <c r="A121" s="39"/>
      <c r="B121" s="40"/>
      <c r="C121" s="39" t="s">
        <v>8</v>
      </c>
      <c r="D121" s="41" t="s">
        <v>138</v>
      </c>
      <c r="E121" s="39" t="s">
        <v>9</v>
      </c>
      <c r="F121" s="39" t="s">
        <v>9</v>
      </c>
      <c r="G121" s="17"/>
      <c r="H121" s="25" t="s">
        <v>9</v>
      </c>
      <c r="I121" s="25" t="s">
        <v>9</v>
      </c>
      <c r="J121" s="25" t="s">
        <v>9</v>
      </c>
      <c r="K121" s="25" t="s">
        <v>9</v>
      </c>
      <c r="L121" s="20"/>
      <c r="M121" s="6"/>
    </row>
    <row r="122" spans="1:13" s="2" customFormat="1" ht="52.5" hidden="1" customHeight="1" x14ac:dyDescent="0.25">
      <c r="A122" s="23"/>
      <c r="B122" s="40"/>
      <c r="C122" s="39" t="s">
        <v>8</v>
      </c>
      <c r="D122" s="41" t="s">
        <v>137</v>
      </c>
      <c r="E122" s="39" t="s">
        <v>9</v>
      </c>
      <c r="F122" s="39" t="s">
        <v>9</v>
      </c>
      <c r="G122" s="17"/>
      <c r="H122" s="25" t="s">
        <v>9</v>
      </c>
      <c r="I122" s="25" t="s">
        <v>9</v>
      </c>
      <c r="J122" s="25" t="s">
        <v>9</v>
      </c>
      <c r="K122" s="25" t="s">
        <v>9</v>
      </c>
      <c r="L122" s="20"/>
      <c r="M122" s="6"/>
    </row>
    <row r="123" spans="1:13" s="2" customFormat="1" ht="71.25" hidden="1" customHeight="1" x14ac:dyDescent="0.25">
      <c r="A123" s="25">
        <v>74</v>
      </c>
      <c r="B123" s="24" t="s">
        <v>125</v>
      </c>
      <c r="C123" s="3"/>
      <c r="D123" s="38"/>
      <c r="E123" s="114" t="s">
        <v>165</v>
      </c>
      <c r="F123" s="17"/>
      <c r="G123" s="17"/>
      <c r="H123" s="12" t="s">
        <v>17</v>
      </c>
      <c r="I123" s="21">
        <f>SUM(I124:I124+I125)</f>
        <v>0</v>
      </c>
      <c r="J123" s="21">
        <f>SUM(J124:J124+J125)</f>
        <v>0</v>
      </c>
      <c r="K123" s="21">
        <f>SUM(K124:K124+K125)</f>
        <v>0</v>
      </c>
      <c r="L123" s="20"/>
      <c r="M123" s="6"/>
    </row>
    <row r="124" spans="1:13" s="2" customFormat="1" ht="64.5" hidden="1" customHeight="1" x14ac:dyDescent="0.25">
      <c r="A124" s="23"/>
      <c r="B124" s="27"/>
      <c r="C124" s="3"/>
      <c r="D124" s="38" t="s">
        <v>155</v>
      </c>
      <c r="E124" s="114"/>
      <c r="F124" s="17"/>
      <c r="G124" s="17"/>
      <c r="H124" s="4" t="s">
        <v>38</v>
      </c>
      <c r="I124" s="7">
        <v>0</v>
      </c>
      <c r="J124" s="7">
        <v>0</v>
      </c>
      <c r="K124" s="7">
        <v>0</v>
      </c>
      <c r="L124" s="20"/>
      <c r="M124" s="6"/>
    </row>
    <row r="125" spans="1:13" s="2" customFormat="1" ht="81.75" hidden="1" customHeight="1" x14ac:dyDescent="0.25">
      <c r="A125" s="25"/>
      <c r="B125" s="36"/>
      <c r="C125" s="3"/>
      <c r="D125" s="38" t="s">
        <v>159</v>
      </c>
      <c r="E125" s="37"/>
      <c r="F125" s="17"/>
      <c r="G125" s="17"/>
      <c r="H125" s="4" t="s">
        <v>39</v>
      </c>
      <c r="I125" s="7">
        <v>0</v>
      </c>
      <c r="J125" s="7">
        <v>0</v>
      </c>
      <c r="K125" s="7">
        <v>0</v>
      </c>
      <c r="L125" s="20"/>
      <c r="M125" s="6"/>
    </row>
    <row r="126" spans="1:13" s="2" customFormat="1" ht="56.25" hidden="1" customHeight="1" x14ac:dyDescent="0.25">
      <c r="A126" s="25">
        <v>75</v>
      </c>
      <c r="B126" s="47" t="s">
        <v>126</v>
      </c>
      <c r="C126" s="25" t="s">
        <v>8</v>
      </c>
      <c r="D126" s="24" t="s">
        <v>156</v>
      </c>
      <c r="E126" s="25" t="s">
        <v>9</v>
      </c>
      <c r="F126" s="25" t="s">
        <v>9</v>
      </c>
      <c r="G126" s="17"/>
      <c r="H126" s="25" t="s">
        <v>9</v>
      </c>
      <c r="I126" s="25" t="s">
        <v>9</v>
      </c>
      <c r="J126" s="25" t="s">
        <v>9</v>
      </c>
      <c r="K126" s="25" t="s">
        <v>9</v>
      </c>
      <c r="L126" s="20"/>
      <c r="M126" s="6"/>
    </row>
    <row r="127" spans="1:13" ht="75" customHeight="1" x14ac:dyDescent="0.3">
      <c r="A127" s="14"/>
      <c r="B127" s="102" t="s">
        <v>162</v>
      </c>
      <c r="C127" s="102"/>
      <c r="D127" s="102"/>
      <c r="E127" s="9"/>
      <c r="F127" s="9"/>
      <c r="G127" s="9"/>
      <c r="H127" s="13"/>
      <c r="I127" s="13"/>
      <c r="J127" s="18" t="s">
        <v>163</v>
      </c>
      <c r="K127" s="9"/>
      <c r="L127" s="18"/>
    </row>
    <row r="128" spans="1:13" ht="63" customHeight="1" x14ac:dyDescent="0.3">
      <c r="A128" s="15"/>
      <c r="B128" s="102" t="s">
        <v>136</v>
      </c>
      <c r="C128" s="102"/>
      <c r="D128" s="15"/>
      <c r="E128" s="103"/>
      <c r="F128" s="103"/>
      <c r="G128" s="103"/>
      <c r="H128" s="16"/>
      <c r="I128" s="16"/>
      <c r="J128" s="19" t="s">
        <v>105</v>
      </c>
      <c r="K128" s="9"/>
      <c r="L128" s="19"/>
      <c r="M128" s="1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</sheetData>
  <mergeCells count="42">
    <mergeCell ref="E123:E124"/>
    <mergeCell ref="A8:K8"/>
    <mergeCell ref="A10:A11"/>
    <mergeCell ref="B10:B11"/>
    <mergeCell ref="C10:C11"/>
    <mergeCell ref="D10:D11"/>
    <mergeCell ref="E10:E11"/>
    <mergeCell ref="B38:B40"/>
    <mergeCell ref="B15:B18"/>
    <mergeCell ref="B84:B95"/>
    <mergeCell ref="B116:B120"/>
    <mergeCell ref="A15:A18"/>
    <mergeCell ref="E100:E109"/>
    <mergeCell ref="A116:A120"/>
    <mergeCell ref="C15:C18"/>
    <mergeCell ref="E15:E18"/>
    <mergeCell ref="B128:C128"/>
    <mergeCell ref="E128:G128"/>
    <mergeCell ref="H1:K1"/>
    <mergeCell ref="G10:G11"/>
    <mergeCell ref="H10:H11"/>
    <mergeCell ref="I10:K10"/>
    <mergeCell ref="H2:K3"/>
    <mergeCell ref="H4:K4"/>
    <mergeCell ref="H5:K5"/>
    <mergeCell ref="H6:K6"/>
    <mergeCell ref="F10:F11"/>
    <mergeCell ref="A7:K7"/>
    <mergeCell ref="A59:A62"/>
    <mergeCell ref="B127:D127"/>
    <mergeCell ref="E59:E62"/>
    <mergeCell ref="D15:D16"/>
    <mergeCell ref="D38:D39"/>
    <mergeCell ref="C38:C39"/>
    <mergeCell ref="D59:D60"/>
    <mergeCell ref="C59:C62"/>
    <mergeCell ref="A38:A40"/>
    <mergeCell ref="A84:A94"/>
    <mergeCell ref="A100:A109"/>
    <mergeCell ref="B100:B111"/>
    <mergeCell ref="C100:C109"/>
    <mergeCell ref="B59:B62"/>
  </mergeCells>
  <pageMargins left="0.78740157480314965" right="0.59055118110236227" top="0.70866141732283472" bottom="0.78740157480314965" header="0" footer="0"/>
  <pageSetup paperSize="9" scale="55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Мачикина Вера Васильевна</dc:creator>
  <cp:lastModifiedBy>Орлова Наталья Владимировна</cp:lastModifiedBy>
  <cp:lastPrinted>2021-08-16T14:37:17Z</cp:lastPrinted>
  <dcterms:created xsi:type="dcterms:W3CDTF">2016-05-13T15:34:02Z</dcterms:created>
  <dcterms:modified xsi:type="dcterms:W3CDTF">2021-08-16T14:38:03Z</dcterms:modified>
</cp:coreProperties>
</file>